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DG_PMA\SAAE\ASOCIACIONISMO\zz_PILAR SEGURA\ADMIN. ELECTRONICA\DEXEL\PROCEDIMIENTO 205\"/>
    </mc:Choice>
  </mc:AlternateContent>
  <bookViews>
    <workbookView xWindow="0" yWindow="0" windowWidth="28800" windowHeight="13020" tabRatio="958"/>
  </bookViews>
  <sheets>
    <sheet name="RELACIÓN DE PERSONAL" sheetId="23" r:id="rId1"/>
    <sheet name="DATOS" sheetId="11" state="hidden" r:id="rId2"/>
    <sheet name="FICHA 1" sheetId="13" r:id="rId3"/>
    <sheet name="FICHA 2" sheetId="42" r:id="rId4"/>
    <sheet name="FICHA 3" sheetId="43" r:id="rId5"/>
    <sheet name="FICHA 4" sheetId="44" r:id="rId6"/>
    <sheet name="FICHA 5" sheetId="45" r:id="rId7"/>
    <sheet name="FICHA 6" sheetId="46" r:id="rId8"/>
    <sheet name="FICHA 7" sheetId="47" r:id="rId9"/>
    <sheet name="FICHA 8" sheetId="48" r:id="rId10"/>
    <sheet name="FICHA 9" sheetId="49" r:id="rId11"/>
    <sheet name="FICHA 10" sheetId="50" r:id="rId12"/>
    <sheet name="FICHA 11" sheetId="51" r:id="rId13"/>
    <sheet name="FICHA 12" sheetId="52" r:id="rId14"/>
    <sheet name="FICHA 13" sheetId="53" r:id="rId15"/>
    <sheet name="FICHA 14" sheetId="54" r:id="rId16"/>
    <sheet name="FICHA 15" sheetId="55" r:id="rId17"/>
    <sheet name="FICHA 16" sheetId="56" r:id="rId18"/>
    <sheet name="FICHA 17" sheetId="57" r:id="rId19"/>
    <sheet name="FICHA 18" sheetId="58" r:id="rId20"/>
    <sheet name="FICHA 19" sheetId="59" r:id="rId21"/>
    <sheet name="FICHA 20" sheetId="60" r:id="rId22"/>
    <sheet name="FICHA 21" sheetId="61" r:id="rId23"/>
    <sheet name="FICHA 22" sheetId="62" r:id="rId24"/>
    <sheet name="FICHA 23" sheetId="63" r:id="rId25"/>
    <sheet name="FICHA 24" sheetId="64" r:id="rId26"/>
    <sheet name="FICHA 25" sheetId="65" r:id="rId27"/>
    <sheet name="FICHA 26" sheetId="66" r:id="rId28"/>
    <sheet name="FICHA 27" sheetId="67" r:id="rId29"/>
    <sheet name="FICHA 28" sheetId="68" r:id="rId30"/>
    <sheet name="FICHA 29" sheetId="69" r:id="rId31"/>
    <sheet name="FICHA 30" sheetId="70" r:id="rId32"/>
    <sheet name="FICHA 31" sheetId="71" r:id="rId33"/>
    <sheet name="FICHA 32" sheetId="72" r:id="rId34"/>
    <sheet name="FICHA 33" sheetId="73" r:id="rId35"/>
    <sheet name="FICHA 34" sheetId="74" r:id="rId36"/>
    <sheet name="FICHA 35" sheetId="75" r:id="rId37"/>
    <sheet name="FICHA 36" sheetId="76" r:id="rId38"/>
    <sheet name="FICHA 37" sheetId="77" r:id="rId39"/>
    <sheet name="FICHA 38" sheetId="78" r:id="rId40"/>
    <sheet name="FICHA 39" sheetId="79" r:id="rId41"/>
    <sheet name="FICHA 40" sheetId="80" r:id="rId42"/>
    <sheet name="FICHA 41" sheetId="81" r:id="rId43"/>
    <sheet name="FICHA 42" sheetId="82" r:id="rId44"/>
    <sheet name="FICHA 43" sheetId="83" r:id="rId45"/>
    <sheet name="FICHA 44" sheetId="84" r:id="rId46"/>
    <sheet name="FICHA 45" sheetId="85" r:id="rId47"/>
  </sheets>
  <definedNames>
    <definedName name="_xlnm.Print_Area" localSheetId="2">'FICHA 1'!$B$3:$C$21</definedName>
    <definedName name="_xlnm.Print_Area" localSheetId="11">'FICHA 10'!$B$3:$C$21</definedName>
    <definedName name="_xlnm.Print_Area" localSheetId="3">'FICHA 2'!$B$3:$C$21</definedName>
    <definedName name="_xlnm.Print_Area" localSheetId="4">'FICHA 3'!$B$3:$C$21</definedName>
    <definedName name="_xlnm.Print_Area" localSheetId="5">'FICHA 4'!$B$3:$C$21</definedName>
    <definedName name="_xlnm.Print_Area" localSheetId="6">'FICHA 5'!$B$3:$C$21</definedName>
    <definedName name="_xlnm.Print_Area" localSheetId="7">'FICHA 6'!$B$3:$C$21</definedName>
    <definedName name="_xlnm.Print_Area" localSheetId="8">'FICHA 7'!$B$3:$C$21</definedName>
    <definedName name="_xlnm.Print_Area" localSheetId="9">'FICHA 8'!$B$3:$C$21</definedName>
    <definedName name="_xlnm.Print_Area" localSheetId="10">'FICHA 9'!$B$3:$C$21</definedName>
    <definedName name="_xlnm.Print_Area" localSheetId="0">'RELACIÓN DE PERSONAL'!$A$1:$D$60</definedName>
  </definedNames>
  <calcPr calcId="152511"/>
</workbook>
</file>

<file path=xl/calcChain.xml><?xml version="1.0" encoding="utf-8"?>
<calcChain xmlns="http://schemas.openxmlformats.org/spreadsheetml/2006/main">
  <c r="C52" i="23" l="1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D52" i="23" l="1"/>
  <c r="B52" i="23"/>
  <c r="D51" i="23"/>
  <c r="B51" i="23"/>
  <c r="D50" i="23"/>
  <c r="B50" i="23"/>
  <c r="D49" i="23"/>
  <c r="B49" i="23"/>
  <c r="D48" i="23"/>
  <c r="B48" i="23"/>
  <c r="D47" i="23"/>
  <c r="B47" i="23"/>
  <c r="D43" i="23"/>
  <c r="B43" i="23"/>
  <c r="D46" i="23"/>
  <c r="B46" i="23"/>
  <c r="D45" i="23"/>
  <c r="B45" i="23"/>
  <c r="D44" i="23"/>
  <c r="B44" i="23"/>
  <c r="D42" i="23"/>
  <c r="B42" i="23"/>
  <c r="D41" i="23"/>
  <c r="B41" i="23"/>
  <c r="D40" i="23"/>
  <c r="B40" i="23"/>
  <c r="D39" i="23"/>
  <c r="B39" i="23"/>
  <c r="B38" i="23"/>
  <c r="B37" i="23"/>
  <c r="D36" i="23"/>
  <c r="D35" i="23"/>
  <c r="B36" i="23"/>
  <c r="B35" i="23"/>
  <c r="D34" i="23"/>
  <c r="B34" i="23"/>
  <c r="D33" i="23"/>
  <c r="B33" i="23"/>
  <c r="D32" i="23"/>
  <c r="B32" i="23"/>
  <c r="B31" i="23"/>
  <c r="B30" i="23"/>
  <c r="D30" i="23"/>
  <c r="D29" i="23"/>
  <c r="B29" i="23"/>
  <c r="D28" i="23"/>
  <c r="B28" i="23"/>
  <c r="D27" i="23"/>
  <c r="B27" i="23"/>
  <c r="B26" i="23"/>
  <c r="D25" i="23"/>
  <c r="B25" i="23"/>
  <c r="D24" i="23"/>
  <c r="B24" i="23"/>
  <c r="D23" i="23"/>
  <c r="B23" i="23"/>
  <c r="D22" i="23"/>
  <c r="B22" i="23"/>
  <c r="D21" i="23"/>
  <c r="C21" i="23"/>
  <c r="B21" i="23"/>
  <c r="D20" i="23"/>
  <c r="C20" i="23"/>
  <c r="B20" i="23"/>
  <c r="D19" i="23"/>
  <c r="C19" i="23"/>
  <c r="B19" i="23"/>
  <c r="D18" i="23"/>
  <c r="C18" i="23"/>
  <c r="B18" i="23"/>
  <c r="D17" i="23"/>
  <c r="B17" i="23"/>
  <c r="C17" i="23"/>
  <c r="C17" i="85"/>
  <c r="C19" i="85" s="1"/>
  <c r="C13" i="85"/>
  <c r="C6" i="85"/>
  <c r="C5" i="85"/>
  <c r="C3" i="85"/>
  <c r="C17" i="84"/>
  <c r="C19" i="84" s="1"/>
  <c r="C13" i="84"/>
  <c r="C6" i="84"/>
  <c r="C5" i="84"/>
  <c r="C3" i="84"/>
  <c r="C17" i="83"/>
  <c r="C19" i="83" s="1"/>
  <c r="C13" i="83"/>
  <c r="C6" i="83"/>
  <c r="C5" i="83"/>
  <c r="C3" i="83"/>
  <c r="C17" i="82"/>
  <c r="C19" i="82" s="1"/>
  <c r="C13" i="82"/>
  <c r="C6" i="82"/>
  <c r="C5" i="82"/>
  <c r="C3" i="82"/>
  <c r="C17" i="81"/>
  <c r="C19" i="81" s="1"/>
  <c r="C13" i="81"/>
  <c r="C6" i="81"/>
  <c r="C5" i="81"/>
  <c r="C3" i="81"/>
  <c r="C17" i="80"/>
  <c r="C19" i="80" s="1"/>
  <c r="C13" i="80"/>
  <c r="C6" i="80"/>
  <c r="C5" i="80"/>
  <c r="C3" i="80"/>
  <c r="C17" i="79"/>
  <c r="C19" i="79" s="1"/>
  <c r="C13" i="79"/>
  <c r="C6" i="79"/>
  <c r="C5" i="79"/>
  <c r="C3" i="79"/>
  <c r="C17" i="78"/>
  <c r="C19" i="78" s="1"/>
  <c r="C13" i="78"/>
  <c r="C6" i="78"/>
  <c r="C5" i="78"/>
  <c r="C3" i="78"/>
  <c r="C17" i="77"/>
  <c r="C19" i="77" s="1"/>
  <c r="C13" i="77"/>
  <c r="C6" i="77"/>
  <c r="C5" i="77"/>
  <c r="C3" i="77"/>
  <c r="C17" i="76"/>
  <c r="C19" i="76" s="1"/>
  <c r="C13" i="76"/>
  <c r="C6" i="76"/>
  <c r="C5" i="76"/>
  <c r="C3" i="76"/>
  <c r="C17" i="75"/>
  <c r="C19" i="75" s="1"/>
  <c r="C13" i="75"/>
  <c r="C6" i="75"/>
  <c r="C5" i="75"/>
  <c r="C3" i="75"/>
  <c r="C17" i="74"/>
  <c r="C19" i="74" s="1"/>
  <c r="C13" i="74"/>
  <c r="C6" i="74"/>
  <c r="C5" i="74"/>
  <c r="C3" i="74"/>
  <c r="C17" i="73"/>
  <c r="C19" i="73" s="1"/>
  <c r="C13" i="73"/>
  <c r="C6" i="73"/>
  <c r="C5" i="73"/>
  <c r="C3" i="73"/>
  <c r="C17" i="72"/>
  <c r="C19" i="72" s="1"/>
  <c r="C13" i="72"/>
  <c r="C6" i="72"/>
  <c r="C5" i="72"/>
  <c r="C3" i="72"/>
  <c r="C17" i="71"/>
  <c r="C19" i="71" s="1"/>
  <c r="D38" i="23" s="1"/>
  <c r="C13" i="71"/>
  <c r="C6" i="71"/>
  <c r="C5" i="71"/>
  <c r="C3" i="71"/>
  <c r="C17" i="70"/>
  <c r="C19" i="70" s="1"/>
  <c r="D37" i="23" s="1"/>
  <c r="C13" i="70"/>
  <c r="C6" i="70"/>
  <c r="C5" i="70"/>
  <c r="C3" i="70"/>
  <c r="C17" i="69"/>
  <c r="C19" i="69" s="1"/>
  <c r="C13" i="69"/>
  <c r="C6" i="69"/>
  <c r="C5" i="69"/>
  <c r="C3" i="69"/>
  <c r="C17" i="68"/>
  <c r="C19" i="68" s="1"/>
  <c r="C13" i="68"/>
  <c r="C6" i="68"/>
  <c r="C5" i="68"/>
  <c r="C3" i="68"/>
  <c r="C17" i="67"/>
  <c r="C19" i="67" s="1"/>
  <c r="C13" i="67"/>
  <c r="C6" i="67"/>
  <c r="C5" i="67"/>
  <c r="C3" i="67"/>
  <c r="C17" i="66"/>
  <c r="C19" i="66" s="1"/>
  <c r="C13" i="66"/>
  <c r="C6" i="66"/>
  <c r="C5" i="66"/>
  <c r="C3" i="66"/>
  <c r="C17" i="65"/>
  <c r="C19" i="65" s="1"/>
  <c r="C13" i="65"/>
  <c r="C6" i="65"/>
  <c r="C5" i="65"/>
  <c r="C3" i="65"/>
  <c r="C17" i="64"/>
  <c r="C19" i="64" s="1"/>
  <c r="D31" i="23" s="1"/>
  <c r="C13" i="64"/>
  <c r="C6" i="64"/>
  <c r="C5" i="64"/>
  <c r="C3" i="64"/>
  <c r="C17" i="63"/>
  <c r="C19" i="63" s="1"/>
  <c r="C13" i="63"/>
  <c r="C6" i="63"/>
  <c r="C5" i="63"/>
  <c r="C3" i="63"/>
  <c r="C17" i="62"/>
  <c r="C19" i="62" s="1"/>
  <c r="C13" i="62"/>
  <c r="C6" i="62"/>
  <c r="C5" i="62"/>
  <c r="C3" i="62"/>
  <c r="C17" i="61"/>
  <c r="C19" i="61" s="1"/>
  <c r="C13" i="61"/>
  <c r="C6" i="61"/>
  <c r="C5" i="61"/>
  <c r="C3" i="61"/>
  <c r="C17" i="60"/>
  <c r="C19" i="60" s="1"/>
  <c r="C13" i="60"/>
  <c r="C6" i="60"/>
  <c r="C5" i="60"/>
  <c r="C3" i="60"/>
  <c r="C17" i="59"/>
  <c r="C19" i="59" s="1"/>
  <c r="D26" i="23" s="1"/>
  <c r="C13" i="59"/>
  <c r="C6" i="59"/>
  <c r="C5" i="59"/>
  <c r="C3" i="59"/>
  <c r="C17" i="58"/>
  <c r="C19" i="58" s="1"/>
  <c r="C13" i="58"/>
  <c r="C6" i="58"/>
  <c r="C5" i="58"/>
  <c r="C3" i="58"/>
  <c r="C17" i="57"/>
  <c r="C19" i="57" s="1"/>
  <c r="C13" i="57"/>
  <c r="C6" i="57"/>
  <c r="C5" i="57"/>
  <c r="C3" i="57"/>
  <c r="C17" i="56"/>
  <c r="C19" i="56" s="1"/>
  <c r="C13" i="56"/>
  <c r="C6" i="56"/>
  <c r="C5" i="56"/>
  <c r="C3" i="56"/>
  <c r="C17" i="55"/>
  <c r="C19" i="55" s="1"/>
  <c r="C13" i="55"/>
  <c r="C6" i="55"/>
  <c r="C5" i="55"/>
  <c r="C3" i="55"/>
  <c r="C17" i="54"/>
  <c r="C19" i="54" s="1"/>
  <c r="C13" i="54"/>
  <c r="C6" i="54"/>
  <c r="C5" i="54"/>
  <c r="C3" i="54"/>
  <c r="C17" i="53"/>
  <c r="C19" i="53" s="1"/>
  <c r="C13" i="53"/>
  <c r="C6" i="53"/>
  <c r="C5" i="53"/>
  <c r="C3" i="53"/>
  <c r="C17" i="52"/>
  <c r="C19" i="52" s="1"/>
  <c r="C13" i="52"/>
  <c r="C6" i="52"/>
  <c r="C5" i="52"/>
  <c r="C3" i="52"/>
  <c r="C17" i="51" l="1"/>
  <c r="C19" i="51" s="1"/>
  <c r="C13" i="51"/>
  <c r="C6" i="51"/>
  <c r="C5" i="51"/>
  <c r="C3" i="51"/>
  <c r="C16" i="23" l="1"/>
  <c r="C15" i="23"/>
  <c r="C14" i="23"/>
  <c r="C13" i="23"/>
  <c r="C12" i="23"/>
  <c r="C11" i="23"/>
  <c r="C10" i="23"/>
  <c r="C9" i="23"/>
  <c r="B16" i="23"/>
  <c r="B15" i="23"/>
  <c r="B14" i="23"/>
  <c r="B13" i="23"/>
  <c r="B12" i="23"/>
  <c r="B11" i="23"/>
  <c r="B10" i="23"/>
  <c r="B9" i="23"/>
  <c r="C17" i="50"/>
  <c r="C19" i="50" s="1"/>
  <c r="C13" i="50"/>
  <c r="C6" i="50"/>
  <c r="C5" i="50"/>
  <c r="C3" i="50"/>
  <c r="C17" i="49"/>
  <c r="C19" i="49" s="1"/>
  <c r="D16" i="23" s="1"/>
  <c r="C13" i="49"/>
  <c r="C6" i="49"/>
  <c r="C5" i="49"/>
  <c r="C3" i="49"/>
  <c r="C17" i="48"/>
  <c r="C19" i="48" s="1"/>
  <c r="D15" i="23" s="1"/>
  <c r="C13" i="48"/>
  <c r="C6" i="48"/>
  <c r="C5" i="48"/>
  <c r="C3" i="48"/>
  <c r="C17" i="47"/>
  <c r="C19" i="47" s="1"/>
  <c r="D14" i="23" s="1"/>
  <c r="C13" i="47"/>
  <c r="C6" i="47"/>
  <c r="C5" i="47"/>
  <c r="C3" i="47"/>
  <c r="C17" i="46"/>
  <c r="C19" i="46" s="1"/>
  <c r="D13" i="23" s="1"/>
  <c r="C13" i="46"/>
  <c r="C6" i="46"/>
  <c r="C5" i="46"/>
  <c r="C3" i="46"/>
  <c r="C17" i="45"/>
  <c r="C19" i="45" s="1"/>
  <c r="D12" i="23" s="1"/>
  <c r="C13" i="45"/>
  <c r="C6" i="45"/>
  <c r="C5" i="45"/>
  <c r="C3" i="45"/>
  <c r="C17" i="44"/>
  <c r="C19" i="44" s="1"/>
  <c r="D11" i="23" s="1"/>
  <c r="C13" i="44"/>
  <c r="C6" i="44"/>
  <c r="C5" i="44"/>
  <c r="C3" i="44"/>
  <c r="C17" i="43"/>
  <c r="C19" i="43" s="1"/>
  <c r="D10" i="23" s="1"/>
  <c r="C13" i="43"/>
  <c r="C6" i="43"/>
  <c r="C5" i="43"/>
  <c r="C3" i="43"/>
  <c r="C17" i="42"/>
  <c r="C19" i="42" s="1"/>
  <c r="D9" i="23" s="1"/>
  <c r="C13" i="42"/>
  <c r="C6" i="42"/>
  <c r="C5" i="42"/>
  <c r="C3" i="42"/>
  <c r="C6" i="13"/>
  <c r="C5" i="13"/>
  <c r="C3" i="13"/>
  <c r="B3" i="23" l="1"/>
  <c r="B8" i="23"/>
  <c r="C13" i="13"/>
  <c r="C17" i="13"/>
  <c r="C19" i="13" s="1"/>
  <c r="C8" i="23"/>
  <c r="C4" i="51" l="1"/>
  <c r="C4" i="85"/>
  <c r="C4" i="83"/>
  <c r="C4" i="81"/>
  <c r="C4" i="79"/>
  <c r="C4" i="75"/>
  <c r="C4" i="73"/>
  <c r="C4" i="71"/>
  <c r="C4" i="65"/>
  <c r="C4" i="61"/>
  <c r="C4" i="57"/>
  <c r="C4" i="84"/>
  <c r="C4" i="82"/>
  <c r="C4" i="80"/>
  <c r="C4" i="78"/>
  <c r="C4" i="76"/>
  <c r="C4" i="74"/>
  <c r="C4" i="72"/>
  <c r="C4" i="70"/>
  <c r="C4" i="68"/>
  <c r="C4" i="66"/>
  <c r="C4" i="64"/>
  <c r="C4" i="62"/>
  <c r="C4" i="60"/>
  <c r="C4" i="58"/>
  <c r="C4" i="56"/>
  <c r="C4" i="54"/>
  <c r="C4" i="52"/>
  <c r="C4" i="69"/>
  <c r="C4" i="63"/>
  <c r="C4" i="59"/>
  <c r="C4" i="55"/>
  <c r="C4" i="53"/>
  <c r="C4" i="67"/>
  <c r="C4" i="77"/>
  <c r="C4" i="43"/>
  <c r="C4" i="48"/>
  <c r="C4" i="44"/>
  <c r="C4" i="49"/>
  <c r="C4" i="45"/>
  <c r="C4" i="50"/>
  <c r="C4" i="46"/>
  <c r="C4" i="42"/>
  <c r="C4" i="47"/>
  <c r="C4" i="13"/>
  <c r="D8" i="23"/>
  <c r="D53" i="23" s="1"/>
</calcChain>
</file>

<file path=xl/sharedStrings.xml><?xml version="1.0" encoding="utf-8"?>
<sst xmlns="http://schemas.openxmlformats.org/spreadsheetml/2006/main" count="1385" uniqueCount="299">
  <si>
    <t>CATEGORÍA PROFESIONAL</t>
  </si>
  <si>
    <t>EFQ7</t>
  </si>
  <si>
    <t>EFQ6</t>
  </si>
  <si>
    <t>EFQ5</t>
  </si>
  <si>
    <t>EFQ4</t>
  </si>
  <si>
    <t>NIVEL</t>
  </si>
  <si>
    <t>CRITERIOS DE SUBVENIONABILIDAD</t>
  </si>
  <si>
    <t>SALARIO SUBVENCIONABLE</t>
  </si>
  <si>
    <t>OP Nº</t>
  </si>
  <si>
    <t>OP</t>
  </si>
  <si>
    <t>HORTAMIRA</t>
  </si>
  <si>
    <t>COATO</t>
  </si>
  <si>
    <t>LIMONAR</t>
  </si>
  <si>
    <t>SAN CAYETANO</t>
  </si>
  <si>
    <t>COEXMA</t>
  </si>
  <si>
    <t>COAGUILAS</t>
  </si>
  <si>
    <t>GREGAL</t>
  </si>
  <si>
    <t>VEGA DE PLIEGO</t>
  </si>
  <si>
    <t>COBUCO</t>
  </si>
  <si>
    <t>FRUCIMU</t>
  </si>
  <si>
    <t>YEFRUT</t>
  </si>
  <si>
    <t>FRUTAS DE CARAVACA</t>
  </si>
  <si>
    <t>THADER</t>
  </si>
  <si>
    <t>ALMENDRAS MURCIANAS</t>
  </si>
  <si>
    <t>ALMENDRAS DEL SURESTE</t>
  </si>
  <si>
    <t>ALMEMUR</t>
  </si>
  <si>
    <t>COTA 120</t>
  </si>
  <si>
    <t>MOLINENSE</t>
  </si>
  <si>
    <t>VEGA DE CIEZA</t>
  </si>
  <si>
    <t>SULTANA</t>
  </si>
  <si>
    <t>CAMPOS DE JUMILLA</t>
  </si>
  <si>
    <t>URCISOL</t>
  </si>
  <si>
    <t>CIEZANA VENTA DEL OLIVO</t>
  </si>
  <si>
    <t>AGROTER</t>
  </si>
  <si>
    <t>PALOMA</t>
  </si>
  <si>
    <t>ADESUR</t>
  </si>
  <si>
    <t>FRUSEMUR</t>
  </si>
  <si>
    <t>CFM</t>
  </si>
  <si>
    <t>SACOJE</t>
  </si>
  <si>
    <t>ESTHER</t>
  </si>
  <si>
    <t>KERNEL</t>
  </si>
  <si>
    <t>PERICHAN</t>
  </si>
  <si>
    <t>TOPI</t>
  </si>
  <si>
    <t>PRIMICIAS</t>
  </si>
  <si>
    <t>ROSEGAR</t>
  </si>
  <si>
    <t>FRUVEG</t>
  </si>
  <si>
    <t>LEVANTE SUR</t>
  </si>
  <si>
    <t>BLANCASOL</t>
  </si>
  <si>
    <t>CITRISOL</t>
  </si>
  <si>
    <t>EXPOAGUILAS</t>
  </si>
  <si>
    <t>HOYAMAR</t>
  </si>
  <si>
    <t>DEILOR</t>
  </si>
  <si>
    <t>AGRICULTURA Y EXP</t>
  </si>
  <si>
    <t>CAMPO DE LORCA</t>
  </si>
  <si>
    <t>AGRIOS EL CARRIL</t>
  </si>
  <si>
    <t>CAMPO DE BLANCA</t>
  </si>
  <si>
    <t>UNILAND</t>
  </si>
  <si>
    <t>CAMPOTEJAR</t>
  </si>
  <si>
    <t>SOLTIR</t>
  </si>
  <si>
    <t>AGRONATIVA</t>
  </si>
  <si>
    <t>POZO SUR</t>
  </si>
  <si>
    <t>PROCOMEL</t>
  </si>
  <si>
    <t>CARRICHOSA</t>
  </si>
  <si>
    <t>HORFRUSA</t>
  </si>
  <si>
    <t>SANTA EULALIA</t>
  </si>
  <si>
    <t>ALIMER</t>
  </si>
  <si>
    <t>ESPARZA</t>
  </si>
  <si>
    <t>AGRODOMI</t>
  </si>
  <si>
    <t>HUERTA GAMA</t>
  </si>
  <si>
    <t>CAMPOSEVEN</t>
  </si>
  <si>
    <t>UNIMAR</t>
  </si>
  <si>
    <t>MOYCA</t>
  </si>
  <si>
    <t>AGROMARK</t>
  </si>
  <si>
    <t>AGROTOMY</t>
  </si>
  <si>
    <t>FRUSEÑA</t>
  </si>
  <si>
    <t>CENAGRI</t>
  </si>
  <si>
    <t>LOOIJE</t>
  </si>
  <si>
    <t>MURTAL</t>
  </si>
  <si>
    <t>MILCO</t>
  </si>
  <si>
    <t>FINSUR</t>
  </si>
  <si>
    <t>ABM/VERCO</t>
  </si>
  <si>
    <t>MUNDOSOL</t>
  </si>
  <si>
    <t>ROYALVEG</t>
  </si>
  <si>
    <t>COALOR</t>
  </si>
  <si>
    <t>LUCAS</t>
  </si>
  <si>
    <t>ALIFRUIT</t>
  </si>
  <si>
    <t>TOÑIFRUIT</t>
  </si>
  <si>
    <t>HORTALIZAS DE SAN LUIS</t>
  </si>
  <si>
    <t>MEDIFRUVER</t>
  </si>
  <si>
    <t>TERRANIFRA</t>
  </si>
  <si>
    <t>POVEDA</t>
  </si>
  <si>
    <t>SOL DE LEVANTE</t>
  </si>
  <si>
    <t>AGROMONTES</t>
  </si>
  <si>
    <t>AGRUPASUR</t>
  </si>
  <si>
    <t>EL DULZE GROWERS</t>
  </si>
  <si>
    <t>GALIFRESH/BEST FRUITS</t>
  </si>
  <si>
    <t>TORO VERDE</t>
  </si>
  <si>
    <t>DISTINET</t>
  </si>
  <si>
    <t>CHERRY FRESH</t>
  </si>
  <si>
    <t>Nº OP:</t>
  </si>
  <si>
    <t>RAZÓN SOCIAL:</t>
  </si>
  <si>
    <t>PUESTO DE TRABAJO</t>
  </si>
  <si>
    <t>Responsable-Jefe/a-Coordinador/a Técnico</t>
  </si>
  <si>
    <t>Responsable de calidad</t>
  </si>
  <si>
    <t>Técnico de calidad</t>
  </si>
  <si>
    <t>Técnico de campo</t>
  </si>
  <si>
    <t>Auxiliar dpto. calidad</t>
  </si>
  <si>
    <t>Comercial</t>
  </si>
  <si>
    <t>PPO</t>
  </si>
  <si>
    <t>MANCO</t>
  </si>
  <si>
    <t>MAC 1</t>
  </si>
  <si>
    <t>MAC 2</t>
  </si>
  <si>
    <t>MAC 3</t>
  </si>
  <si>
    <t>MAC 4</t>
  </si>
  <si>
    <t>MAC 5</t>
  </si>
  <si>
    <t>MAC 6</t>
  </si>
  <si>
    <t>SAT CÍTRICOS DEL SURESTE</t>
  </si>
  <si>
    <t>MURCIANA DE VEGETALES</t>
  </si>
  <si>
    <t>ES0004</t>
  </si>
  <si>
    <t>ES0006</t>
  </si>
  <si>
    <t>ES0010</t>
  </si>
  <si>
    <t>ES0043</t>
  </si>
  <si>
    <t>ES0072</t>
  </si>
  <si>
    <t>ES0094</t>
  </si>
  <si>
    <t>ES0106</t>
  </si>
  <si>
    <t>ES0206</t>
  </si>
  <si>
    <t>ES0207</t>
  </si>
  <si>
    <t>ES0251</t>
  </si>
  <si>
    <t>ES0255</t>
  </si>
  <si>
    <t>ES0262</t>
  </si>
  <si>
    <t>ES0303</t>
  </si>
  <si>
    <t>ES0304</t>
  </si>
  <si>
    <t>ES0322</t>
  </si>
  <si>
    <t>ES0332</t>
  </si>
  <si>
    <t>ES0343</t>
  </si>
  <si>
    <t>ES0348</t>
  </si>
  <si>
    <t>ES0356</t>
  </si>
  <si>
    <t>ES0367</t>
  </si>
  <si>
    <t>ES0432</t>
  </si>
  <si>
    <t>ES0446</t>
  </si>
  <si>
    <t>ES0454</t>
  </si>
  <si>
    <t>ES0457</t>
  </si>
  <si>
    <t>ES0483</t>
  </si>
  <si>
    <t>ES0498</t>
  </si>
  <si>
    <t>ES0502</t>
  </si>
  <si>
    <t>ES0511</t>
  </si>
  <si>
    <t>ES0569</t>
  </si>
  <si>
    <t>ES0577</t>
  </si>
  <si>
    <t>ES0586</t>
  </si>
  <si>
    <t>ES0591</t>
  </si>
  <si>
    <t>ES0598</t>
  </si>
  <si>
    <t>ES0638</t>
  </si>
  <si>
    <t>ES0640</t>
  </si>
  <si>
    <t>ES0642</t>
  </si>
  <si>
    <t>ES0660</t>
  </si>
  <si>
    <t>ES0678</t>
  </si>
  <si>
    <t>ES0685</t>
  </si>
  <si>
    <t>ES0693</t>
  </si>
  <si>
    <t>ES0743</t>
  </si>
  <si>
    <t>ES0767</t>
  </si>
  <si>
    <t>ES0770</t>
  </si>
  <si>
    <t>ES0814</t>
  </si>
  <si>
    <t>ES0818</t>
  </si>
  <si>
    <t>ES0826</t>
  </si>
  <si>
    <t>ES0836</t>
  </si>
  <si>
    <t>ES0863</t>
  </si>
  <si>
    <t>ES0875</t>
  </si>
  <si>
    <t>ES0876</t>
  </si>
  <si>
    <t>ES0899</t>
  </si>
  <si>
    <t>ES0901</t>
  </si>
  <si>
    <t>ES0902</t>
  </si>
  <si>
    <t>ES0908</t>
  </si>
  <si>
    <t>ES0926</t>
  </si>
  <si>
    <t>ES0941</t>
  </si>
  <si>
    <t>ES0954</t>
  </si>
  <si>
    <t>ES0956</t>
  </si>
  <si>
    <t>ES0964</t>
  </si>
  <si>
    <t>ES0974</t>
  </si>
  <si>
    <t>ES0983</t>
  </si>
  <si>
    <t>ES0984</t>
  </si>
  <si>
    <t>ES0985</t>
  </si>
  <si>
    <t>ES1027</t>
  </si>
  <si>
    <t>ES1028</t>
  </si>
  <si>
    <t>ES1034</t>
  </si>
  <si>
    <t>ES1047</t>
  </si>
  <si>
    <t>ES1048</t>
  </si>
  <si>
    <t>ES1057</t>
  </si>
  <si>
    <t>ES1058</t>
  </si>
  <si>
    <t>ES1080</t>
  </si>
  <si>
    <t>ES1084</t>
  </si>
  <si>
    <t>ES1092</t>
  </si>
  <si>
    <t>ES1104</t>
  </si>
  <si>
    <t>ES1105</t>
  </si>
  <si>
    <t>ES1106</t>
  </si>
  <si>
    <t>ES1131</t>
  </si>
  <si>
    <t>ES1133</t>
  </si>
  <si>
    <t>ES1137</t>
  </si>
  <si>
    <t>ES1138</t>
  </si>
  <si>
    <t>ES1139</t>
  </si>
  <si>
    <t>ES1140</t>
  </si>
  <si>
    <t>ES1152</t>
  </si>
  <si>
    <t>ES1163</t>
  </si>
  <si>
    <t>Declaración responsable de que el gasto correspondiente a las actuaciones de personal B.1 y F.4, estará limitado al 20 por ciento para el conjunto del programa operativo. Y que es conocedor de que en caso de incumplimiento el importe de ayuda correspondiente a la última anualidad del programa operativo se reducirá proporcionalmente al rebasamiento de este límite.</t>
  </si>
  <si>
    <t>Apellidos y nombre:</t>
  </si>
  <si>
    <t>NIF:</t>
  </si>
  <si>
    <t>Puesto de trabajo:</t>
  </si>
  <si>
    <t>Categoría Profesional:</t>
  </si>
  <si>
    <t>ACREDITAR Titulación de Formación Profesional Reglada en el área de Agricultura, Medio Ambiente, Alimentación, etc.
ACREDITAR, AL MENOS, UNA DE LAS SIGUIENTES CONDICIONES:
 - Al menos 5 años de experiencia laboral (Se acreditará mediante Vida Laboral).
 - Otra formación reglada vinculada a la actividad que desarrolla la empresa.</t>
  </si>
  <si>
    <t>ACREDITAR Titulación de Formación Profesional Reglada en el área de Agricultura, Medio Ambiente, Alimentación, etc.</t>
  </si>
  <si>
    <t>ACREDITAR Titulación de Formación Profesional Reglada correspondiente al área de Agricultura, Medio Ambiente, Alimentación, etc.
ACREDITAR, AL MENOS, UNA DE LAS SIGUIENTES CONDICIONES:
 - Al menos 5 años de experiencia laboral (Se acreditará mediante Vida Laboral).
 - Otra formación reglada vinculada a la actividad que desarrolla la empresa.</t>
  </si>
  <si>
    <t>ACREDITAR Titulación  de Formación Profesional Reglada correspondiente al área de Agricultura, Medio Ambiente, Alimentación, etc.</t>
  </si>
  <si>
    <t>ACREDITAR, AL MENOS, UNA DE LAS SIGUIENTES CONDICIONES:
- Un mínimo de 5 años de experiencia laboral en puestos análogos (Se
acreditará mediante Vida Laboral).
- Justificación por parte de la empresa del desarrollo de funciones de especial
responsabilidad para su categoría profesional.</t>
  </si>
  <si>
    <t>ACREDITAR, AL MENOS, UNA DE LAS SIGUIENTES CONDICIONES:
 - Un mínimo de 2 años de experiencia laboral (se acreditará mediante Vida Laboral).
- Un mínimo de 80 h en cursos de formación reglada o no, vinculada a la
actividad que desarrolla la empresa.</t>
  </si>
  <si>
    <t>ACREDITAR Titulación universitaria en el área de Agricultura, Medio Ambiente, Alimentación, etc. (Ingeniero, Licenciado o Graduado+Master universitario)
ACREDITAR, AL MENOS, UNA DE LAS SIGUIENTES CONDICIONES:
 - Al menos 5 años de experiencia laboral en puestos de trabajo análogo (Se acreditará mediante Vida Laboral).
 - Formación posgrado vinculada a la actividad que desarrolla la empresa.
 - Conocimientos de, al menos, dos idiomas extranjeros. Al menos en uno de ellos el nivel deberá ser C1 o superior, y en el otro, B2 o superior.</t>
  </si>
  <si>
    <t>ACREDITAR Titulación universitaria en el área de Agricultura, Medio Ambiente, Alimentación, etc. (Ingeniero Técnico o Graduado universitario)
ACREDITAR, AL MENOS, UNA DE LAS SIGUIENTES CONDICIONES:
 - Al menos 5 años de experiencia laboral en puestos de trabajo análogo (Se acreditará mediante Vida Laboral).
 - Formación posgrado vinculada a la actividad que desarrolla la empresa.
 - Conocimientos de, al menos, dos idiomas extranjeros. Al menos en uno de ellos el nivel deberá ser C1 o superior, y en el otro, B2 o superior.</t>
  </si>
  <si>
    <t>ACREDITAR Titulación universitaria en el área de Agricultura, Medio Ambiente, Alimentación, etc. (Ingeniero Técnico o Graduado universitario)</t>
  </si>
  <si>
    <t>ACREDITAR Titulación universitaria en el área de Agricultura, Medio Ambiente, Alimentación, etc. (Ingeniero, Licenciado o Graduado+Master universitario)</t>
  </si>
  <si>
    <t>TITULADO SUPERIOR.
Importe MÁXIMO subvencionable.
Nivel EFQ7</t>
  </si>
  <si>
    <t>TITULADO SUPERIOR.
Importe MEDIO subvencionable.
Nivel EFQ7</t>
  </si>
  <si>
    <t>TITULADO MEDIO.
Importe MÁXIMO subvencionable.
Nivel EFQ6</t>
  </si>
  <si>
    <t>TITULADO MEDIO.
Importe MEDIO subvencionable.
Nivel EFQ6</t>
  </si>
  <si>
    <t>FP Grado Superior.
Importe MEDIO subvencionable.
Nivel EFQ5</t>
  </si>
  <si>
    <t>FP Grado Superior.
Importe MÁXIMO subvencionable.
Nivel EFQ5</t>
  </si>
  <si>
    <t>FP Grado Medio.
Importe MEDIO subvencionable.
Nivel EFQ4</t>
  </si>
  <si>
    <t>FP Grado Medio.
Importe MÁXIMO subvencionable.
Nivel EFQ4</t>
  </si>
  <si>
    <t>Estudios inferiores a FP.
Importe MÁXIMO subvencionable.
Nivel  &lt; EFQ4</t>
  </si>
  <si>
    <t>Estudios inferiores a FP.
Importe MEDIO subvencionable.
Nivel &lt; EFQ4</t>
  </si>
  <si>
    <t>IMPORTE SOLICITADO</t>
  </si>
  <si>
    <t>TIPO DE SOLICITUD:</t>
  </si>
  <si>
    <t>PERSONAL</t>
  </si>
  <si>
    <t>Nº Orden</t>
  </si>
  <si>
    <t>TOTAL</t>
  </si>
  <si>
    <t>NINGUNA</t>
  </si>
  <si>
    <t>NINGUNO</t>
  </si>
  <si>
    <t>TIPO SOLICITUD:</t>
  </si>
  <si>
    <t>AÑO:</t>
  </si>
  <si>
    <t>DOCUMENTOS A APORTAR:</t>
  </si>
  <si>
    <t>NOTA:</t>
  </si>
  <si>
    <t>De acuerdo con lo establecido en el apartado 1 del artículo 23 del Reglamento Delegado (UE) nº 2022/126 de la Comisión, de 7 de diciembre de 2021, los gastos de personal serán subvencionables si corren a cargo de la organización de productores, la asociación de organizaciones de productores, las filiales en el sentido del artículo 31.7 del Reglamento Delegado (UE) n.º 2022/126 de la Comisión, de 7 de diciembre de 2021, o de una cooperativa que sea miembro de una organización de productores.</t>
  </si>
  <si>
    <t>Tareas a desarrollar en relación con los productos para los que la OP está reconocida que justifiquen la cualificación del puesto:</t>
  </si>
  <si>
    <t>Documentación a aportar:</t>
  </si>
  <si>
    <t>IMPORTE MÁXIMO SUBVENCIONABLE:</t>
  </si>
  <si>
    <t>COSTE REAL DEL TRABAJADOR/A:</t>
  </si>
  <si>
    <t>IMPORTE A IMPUTAR EN EL FONDO OPERATIVO:</t>
  </si>
  <si>
    <t>Protocolo de calidad de la OP que sustente los puestos a cubrir.</t>
  </si>
  <si>
    <t>Organigrama de calidad de la empresa indicando todos los departamentos y ramificaciones, nº total personas que lo componen y personas imputadas al fondo con nombre y apellidos.</t>
  </si>
  <si>
    <t>Indicar nº OPFH</t>
  </si>
  <si>
    <t>Seleccionar de la lista desplegable</t>
  </si>
  <si>
    <t>Indicar el año</t>
  </si>
  <si>
    <t xml:space="preserve">Celda Autocalculada </t>
  </si>
  <si>
    <t>No escribir. Celda con datos autocalculados</t>
  </si>
  <si>
    <t>Tiempo de dedicación a estas tareas respecto de la jornada total (%):</t>
  </si>
  <si>
    <t>Celdas con datos autocalculados</t>
  </si>
  <si>
    <t>NIF</t>
  </si>
  <si>
    <t>Celdas con valor autocalculado. Datos extraidos de la informacion facilitada en la Ficha 2</t>
  </si>
  <si>
    <t>Celdas con valor autocalculado. Datos extraidos de la informacion facilitada en la Ficha 1</t>
  </si>
  <si>
    <t>Celdas con valor autocalculado. Datos extraidos de la informacion facilitada en la Ficha 3</t>
  </si>
  <si>
    <t>Celdas con valor autocalculado. Datos extraidos de la informacion facilitada en la Ficha 4</t>
  </si>
  <si>
    <t>Celdas con valor autocalculado. Datos extraidos de la informacion facilitada en la Ficha 5</t>
  </si>
  <si>
    <t>Celdas con valor autocalculado. Datos extraidos de la informacion facilitada en la Ficha 6</t>
  </si>
  <si>
    <t>Celdas con valor autocalculado. Datos extraidos de la informacion facilitada en la Ficha 7</t>
  </si>
  <si>
    <t>Celdas con valor autocalculado. Datos extraidos de la informacion facilitada en la Ficha 8</t>
  </si>
  <si>
    <t>Celdas con valor autocalculado. Datos extraidos de la informacion facilitada en la Ficha 9</t>
  </si>
  <si>
    <t>Celdas con valor autocalculado. Datos extraidos de la informacion facilitada en la Ficha 10</t>
  </si>
  <si>
    <t>Celdas con valor autocalculado. Datos extraidos de la informacion facilitada en la Ficha 11</t>
  </si>
  <si>
    <t>Celdas con valor autocalculado. Datos extraidos de la informacion facilitada en la Ficha 12</t>
  </si>
  <si>
    <t>Celdas con valor autocalculado. Datos extraidos de la informacion facilitada en la Ficha 13</t>
  </si>
  <si>
    <t>Celdas con valor autocalculado. Datos extraidos de la informacion facilitada en la Ficha 14</t>
  </si>
  <si>
    <t>Celdas con valor autocalculado. Datos extraidos de la informacion facilitada en la Ficha 15</t>
  </si>
  <si>
    <t>Celdas con valor autocalculado. Datos extraidos de la informacion facilitada en la Ficha 16</t>
  </si>
  <si>
    <t>Celdas con valor autocalculado. Datos extraidos de la informacion facilitada en la Ficha 17</t>
  </si>
  <si>
    <t>Celdas con valor autocalculado. Datos extraidos de la informacion facilitada en la Ficha 18</t>
  </si>
  <si>
    <t>Celdas con valor autocalculado. Datos extraidos de la informacion facilitada en la Ficha 19</t>
  </si>
  <si>
    <t>Celdas con valor autocalculado. Datos extraidos de la informacion facilitada en la Ficha 20</t>
  </si>
  <si>
    <t>Celdas con valor autocalculado. Datos extraidos de la informacion facilitada en la Ficha 21</t>
  </si>
  <si>
    <t>Celdas con valor autocalculado. Datos extraidos de la informacion facilitada en la Ficha 22</t>
  </si>
  <si>
    <t>Celdas con valor autocalculado. Datos extraidos de la informacion facilitada en la Ficha 23</t>
  </si>
  <si>
    <t>Celdas con valor autocalculado. Datos extraidos de la informacion facilitada en la Ficha 24</t>
  </si>
  <si>
    <t>Celdas con valor autocalculado. Datos extraidos de la informacion facilitada en la Ficha 25</t>
  </si>
  <si>
    <t>Celdas con valor autocalculado. Datos extraidos de la informacion facilitada en la Ficha 26</t>
  </si>
  <si>
    <t>Celdas con valor autocalculado. Datos extraidos de la informacion facilitada en la Ficha 27</t>
  </si>
  <si>
    <t>Celdas con valor autocalculado. Datos extraidos de la informacion facilitada en la Ficha 28</t>
  </si>
  <si>
    <t>Celdas con valor autocalculado. Datos extraidos de la informacion facilitada en la Ficha 29</t>
  </si>
  <si>
    <t>Celdas con valor autocalculado. Datos extraidos de la informacion facilitada en la Ficha 30</t>
  </si>
  <si>
    <t>Celdas con valor autocalculado. Datos extraidos de la informacion facilitada en la Ficha 31</t>
  </si>
  <si>
    <t>Celdas con valor autocalculado. Datos extraidos de la informacion facilitada en la Ficha 32</t>
  </si>
  <si>
    <t>Celdas con valor autocalculado. Datos extraidos de la informacion facilitada en la Ficha 33</t>
  </si>
  <si>
    <t>Celdas con valor autocalculado. Datos extraidos de la informacion facilitada en la Ficha 34</t>
  </si>
  <si>
    <t>Celdas con valor autocalculado. Datos extraidos de la informacion facilitada en la Ficha 35</t>
  </si>
  <si>
    <t>Celdas con valor autocalculado. Datos extraidos de la informacion facilitada en la Ficha 36</t>
  </si>
  <si>
    <t>Celdas con valor autocalculado. Datos extraidos de la informacion facilitada en la Ficha 37</t>
  </si>
  <si>
    <t>Celdas con valor autocalculado. Datos extraidos de la informacion facilitada en la Ficha 38</t>
  </si>
  <si>
    <t>Celdas con valor autocalculado. Datos extraidos de la informacion facilitada en la Ficha 39</t>
  </si>
  <si>
    <t>Celdas con valor autocalculado. Datos extraidos de la informacion facilitada en la Ficha 40</t>
  </si>
  <si>
    <t>Celdas con valor autocalculado. Datos extraidos de la informacion facilitada en la Ficha 41</t>
  </si>
  <si>
    <t>Celdas con valor autocalculado. Datos extraidos de la informacion facilitada en la Ficha 42</t>
  </si>
  <si>
    <t>Celdas con valor autocalculado. Datos extraidos de la informacion facilitada en la Ficha 43</t>
  </si>
  <si>
    <t>Celdas con valor autocalculado. Datos extraidos de la informacion facilitada en la Ficha 44</t>
  </si>
  <si>
    <t>Celdas con valor autocalculado. Datos extraidos de la informacion facilitada en la Ficha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</si>
</sst>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3D9FF"/>
        <bgColor rgb="FFB3D9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0" fillId="33" borderId="10" xfId="0" applyFill="1" applyBorder="1" applyAlignment="1">
      <alignment vertical="top" wrapText="1"/>
    </xf>
    <xf numFmtId="0" fontId="0" fillId="33" borderId="10" xfId="0" applyFill="1" applyBorder="1" applyAlignment="1">
      <alignment vertical="top"/>
    </xf>
    <xf numFmtId="0" fontId="0" fillId="33" borderId="10" xfId="0" applyNumberFormat="1" applyFill="1" applyBorder="1" applyAlignment="1">
      <alignment vertical="top" wrapText="1"/>
    </xf>
    <xf numFmtId="4" fontId="0" fillId="33" borderId="10" xfId="0" applyNumberFormat="1" applyFill="1" applyBorder="1" applyAlignment="1">
      <alignment vertical="top"/>
    </xf>
    <xf numFmtId="0" fontId="0" fillId="34" borderId="10" xfId="0" applyFill="1" applyBorder="1" applyAlignment="1">
      <alignment vertical="top" wrapText="1"/>
    </xf>
    <xf numFmtId="0" fontId="0" fillId="34" borderId="10" xfId="0" applyFill="1" applyBorder="1" applyAlignment="1">
      <alignment vertical="top"/>
    </xf>
    <xf numFmtId="0" fontId="0" fillId="34" borderId="10" xfId="0" applyNumberFormat="1" applyFill="1" applyBorder="1" applyAlignment="1">
      <alignment vertical="top" wrapText="1"/>
    </xf>
    <xf numFmtId="4" fontId="0" fillId="34" borderId="10" xfId="0" applyNumberFormat="1" applyFill="1" applyBorder="1" applyAlignment="1">
      <alignment vertical="top"/>
    </xf>
    <xf numFmtId="0" fontId="0" fillId="35" borderId="10" xfId="0" applyFill="1" applyBorder="1" applyAlignment="1">
      <alignment vertical="top" wrapText="1"/>
    </xf>
    <xf numFmtId="0" fontId="0" fillId="35" borderId="10" xfId="0" applyFill="1" applyBorder="1" applyAlignment="1">
      <alignment vertical="top"/>
    </xf>
    <xf numFmtId="4" fontId="0" fillId="35" borderId="10" xfId="0" applyNumberFormat="1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10" xfId="0" applyFill="1" applyBorder="1" applyAlignment="1">
      <alignment vertical="top" wrapText="1"/>
    </xf>
    <xf numFmtId="4" fontId="0" fillId="36" borderId="10" xfId="0" applyNumberFormat="1" applyFill="1" applyBorder="1" applyAlignment="1">
      <alignment vertical="top"/>
    </xf>
    <xf numFmtId="0" fontId="0" fillId="37" borderId="10" xfId="0" applyFill="1" applyBorder="1" applyAlignment="1">
      <alignment vertical="top" wrapText="1"/>
    </xf>
    <xf numFmtId="0" fontId="0" fillId="37" borderId="10" xfId="0" applyFill="1" applyBorder="1" applyAlignment="1">
      <alignment vertical="top"/>
    </xf>
    <xf numFmtId="4" fontId="0" fillId="37" borderId="10" xfId="0" applyNumberFormat="1" applyFill="1" applyBorder="1" applyAlignment="1">
      <alignment vertical="top"/>
    </xf>
    <xf numFmtId="0" fontId="0" fillId="38" borderId="10" xfId="0" applyFill="1" applyBorder="1" applyAlignment="1">
      <alignment horizontal="center" vertical="top"/>
    </xf>
    <xf numFmtId="0" fontId="0" fillId="38" borderId="10" xfId="0" applyFill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0" fillId="39" borderId="10" xfId="0" applyFill="1" applyBorder="1" applyAlignment="1">
      <alignment horizontal="center" vertical="top"/>
    </xf>
    <xf numFmtId="0" fontId="0" fillId="39" borderId="10" xfId="0" applyFill="1" applyBorder="1" applyAlignment="1">
      <alignment vertical="top" wrapText="1"/>
    </xf>
    <xf numFmtId="0" fontId="0" fillId="0" borderId="0" xfId="0" applyNumberFormat="1" applyFill="1" applyAlignment="1" applyProtection="1">
      <alignment horizontal="left"/>
    </xf>
    <xf numFmtId="0" fontId="0" fillId="40" borderId="0" xfId="0" applyNumberFormat="1" applyFill="1" applyAlignment="1" applyProtection="1">
      <alignment horizontal="left"/>
    </xf>
    <xf numFmtId="0" fontId="0" fillId="0" borderId="0" xfId="0" applyAlignment="1" applyProtection="1">
      <alignment vertical="center"/>
    </xf>
    <xf numFmtId="0" fontId="25" fillId="41" borderId="10" xfId="0" applyFont="1" applyFill="1" applyBorder="1" applyAlignment="1" applyProtection="1">
      <alignment horizontal="center" vertical="center"/>
      <protection locked="0"/>
    </xf>
    <xf numFmtId="0" fontId="18" fillId="41" borderId="10" xfId="0" applyFont="1" applyFill="1" applyBorder="1" applyAlignment="1" applyProtection="1">
      <alignment horizontal="center" vertical="center" wrapText="1"/>
      <protection locked="0"/>
    </xf>
    <xf numFmtId="0" fontId="19" fillId="41" borderId="10" xfId="0" applyFont="1" applyFill="1" applyBorder="1" applyAlignment="1" applyProtection="1">
      <alignment horizontal="center" vertical="center" wrapText="1"/>
      <protection locked="0"/>
    </xf>
    <xf numFmtId="0" fontId="20" fillId="41" borderId="10" xfId="0" applyFont="1" applyFill="1" applyBorder="1" applyAlignment="1" applyProtection="1">
      <alignment horizontal="center" vertical="center" wrapText="1"/>
      <protection locked="0"/>
    </xf>
    <xf numFmtId="0" fontId="20" fillId="41" borderId="10" xfId="0" applyFont="1" applyFill="1" applyBorder="1" applyAlignment="1" applyProtection="1">
      <alignment horizontal="left" vertical="center" wrapText="1"/>
      <protection locked="0"/>
    </xf>
    <xf numFmtId="164" fontId="21" fillId="41" borderId="10" xfId="0" applyNumberFormat="1" applyFont="1" applyFill="1" applyBorder="1" applyAlignment="1" applyProtection="1">
      <alignment horizontal="center" vertical="center"/>
      <protection locked="0"/>
    </xf>
    <xf numFmtId="0" fontId="0" fillId="39" borderId="10" xfId="0" applyFill="1" applyBorder="1" applyAlignment="1">
      <alignment vertical="top"/>
    </xf>
    <xf numFmtId="4" fontId="0" fillId="39" borderId="10" xfId="0" applyNumberFormat="1" applyFill="1" applyBorder="1" applyAlignment="1">
      <alignment vertical="top"/>
    </xf>
    <xf numFmtId="0" fontId="25" fillId="42" borderId="10" xfId="0" applyFont="1" applyFill="1" applyBorder="1" applyAlignment="1" applyProtection="1">
      <alignment vertical="center"/>
    </xf>
    <xf numFmtId="0" fontId="25" fillId="42" borderId="10" xfId="0" applyFont="1" applyFill="1" applyBorder="1" applyAlignment="1" applyProtection="1">
      <alignment horizontal="center" vertical="center"/>
    </xf>
    <xf numFmtId="0" fontId="25" fillId="42" borderId="10" xfId="0" applyFont="1" applyFill="1" applyBorder="1" applyAlignment="1" applyProtection="1">
      <alignment horizontal="center" vertical="center" wrapText="1"/>
    </xf>
    <xf numFmtId="0" fontId="24" fillId="42" borderId="1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9" fontId="26" fillId="41" borderId="10" xfId="0" applyNumberFormat="1" applyFont="1" applyFill="1" applyBorder="1" applyAlignment="1" applyProtection="1">
      <alignment horizontal="center" vertical="center"/>
      <protection locked="0"/>
    </xf>
    <xf numFmtId="164" fontId="25" fillId="42" borderId="10" xfId="0" applyNumberFormat="1" applyFont="1" applyFill="1" applyBorder="1" applyAlignment="1" applyProtection="1">
      <alignment horizontal="center" vertical="center"/>
    </xf>
    <xf numFmtId="0" fontId="25" fillId="34" borderId="10" xfId="0" applyFont="1" applyFill="1" applyBorder="1" applyAlignment="1" applyProtection="1">
      <alignment horizontal="center" vertical="center"/>
    </xf>
    <xf numFmtId="0" fontId="16" fillId="34" borderId="11" xfId="0" applyFont="1" applyFill="1" applyBorder="1" applyAlignment="1" applyProtection="1">
      <alignment vertical="center" wrapText="1"/>
    </xf>
    <xf numFmtId="0" fontId="0" fillId="34" borderId="12" xfId="0" applyFill="1" applyBorder="1" applyAlignment="1" applyProtection="1">
      <alignment vertical="center" wrapText="1"/>
    </xf>
    <xf numFmtId="0" fontId="0" fillId="34" borderId="13" xfId="0" applyFill="1" applyBorder="1" applyAlignment="1" applyProtection="1">
      <alignment vertical="center" wrapText="1"/>
    </xf>
    <xf numFmtId="0" fontId="0" fillId="34" borderId="10" xfId="0" applyFill="1" applyBorder="1" applyAlignment="1" applyProtection="1">
      <alignment vertical="center"/>
    </xf>
    <xf numFmtId="0" fontId="18" fillId="34" borderId="10" xfId="0" applyFont="1" applyFill="1" applyBorder="1" applyAlignment="1" applyProtection="1">
      <alignment horizontal="center" vertical="center"/>
    </xf>
    <xf numFmtId="0" fontId="18" fillId="34" borderId="10" xfId="0" applyFont="1" applyFill="1" applyBorder="1" applyAlignment="1" applyProtection="1">
      <alignment horizontal="center" vertical="center" wrapText="1"/>
    </xf>
    <xf numFmtId="0" fontId="20" fillId="34" borderId="10" xfId="0" applyNumberFormat="1" applyFont="1" applyFill="1" applyBorder="1" applyAlignment="1" applyProtection="1">
      <alignment vertical="center" wrapText="1"/>
    </xf>
    <xf numFmtId="164" fontId="21" fillId="34" borderId="10" xfId="0" applyNumberFormat="1" applyFont="1" applyFill="1" applyBorder="1" applyAlignment="1" applyProtection="1">
      <alignment horizontal="center" vertical="center"/>
    </xf>
    <xf numFmtId="164" fontId="28" fillId="34" borderId="10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>
      <alignment vertical="center"/>
    </xf>
    <xf numFmtId="0" fontId="31" fillId="43" borderId="10" xfId="0" applyFont="1" applyFill="1" applyBorder="1" applyAlignment="1">
      <alignment vertical="center" wrapText="1"/>
    </xf>
    <xf numFmtId="0" fontId="26" fillId="34" borderId="10" xfId="0" applyFont="1" applyFill="1" applyBorder="1" applyAlignment="1" applyProtection="1">
      <alignment horizontal="center" vertical="center" wrapText="1"/>
    </xf>
    <xf numFmtId="164" fontId="26" fillId="34" borderId="10" xfId="0" applyNumberFormat="1" applyFont="1" applyFill="1" applyBorder="1" applyAlignment="1" applyProtection="1">
      <alignment horizontal="center" vertical="center" wrapText="1"/>
    </xf>
    <xf numFmtId="0" fontId="21" fillId="34" borderId="10" xfId="0" applyNumberFormat="1" applyFont="1" applyFill="1" applyBorder="1" applyAlignment="1" applyProtection="1">
      <alignment horizontal="right" vertical="center" wrapText="1" indent="2"/>
    </xf>
    <xf numFmtId="0" fontId="21" fillId="34" borderId="10" xfId="0" applyFont="1" applyFill="1" applyBorder="1" applyAlignment="1" applyProtection="1">
      <alignment horizontal="left" vertical="center" wrapText="1" indent="1"/>
    </xf>
    <xf numFmtId="0" fontId="23" fillId="34" borderId="10" xfId="0" applyFont="1" applyFill="1" applyBorder="1" applyAlignment="1" applyProtection="1">
      <alignment horizontal="justify" vertical="center"/>
    </xf>
    <xf numFmtId="0" fontId="0" fillId="34" borderId="10" xfId="0" applyFill="1" applyBorder="1" applyAlignment="1" applyProtection="1">
      <alignment vertical="center"/>
    </xf>
    <xf numFmtId="0" fontId="22" fillId="34" borderId="10" xfId="0" applyFont="1" applyFill="1" applyBorder="1" applyAlignment="1" applyProtection="1">
      <alignment vertical="center"/>
    </xf>
    <xf numFmtId="0" fontId="0" fillId="34" borderId="10" xfId="0" applyFill="1" applyBorder="1" applyAlignment="1" applyProtection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E60"/>
  <sheetViews>
    <sheetView showGridLines="0" tabSelected="1" zoomScaleNormal="100" workbookViewId="0">
      <selection activeCell="I62" sqref="I62"/>
    </sheetView>
  </sheetViews>
  <sheetFormatPr baseColWidth="10" defaultColWidth="11.54296875" defaultRowHeight="14.5" x14ac:dyDescent="0.35"/>
  <cols>
    <col min="1" max="1" width="20.6328125" style="29" customWidth="1"/>
    <col min="2" max="2" width="47.54296875" style="29" customWidth="1"/>
    <col min="3" max="3" width="26.36328125" style="29" customWidth="1"/>
    <col min="4" max="4" width="22" style="29" customWidth="1"/>
    <col min="5" max="5" width="13.54296875" style="29" bestFit="1" customWidth="1"/>
    <col min="6" max="16384" width="11.54296875" style="29"/>
  </cols>
  <sheetData>
    <row r="2" spans="1:5" ht="21.65" customHeight="1" x14ac:dyDescent="0.35">
      <c r="A2" s="38" t="s">
        <v>99</v>
      </c>
      <c r="B2" s="30"/>
      <c r="C2" s="58" t="s">
        <v>246</v>
      </c>
    </row>
    <row r="3" spans="1:5" ht="60" customHeight="1" x14ac:dyDescent="0.35">
      <c r="A3" s="38" t="s">
        <v>100</v>
      </c>
      <c r="B3" s="48" t="e">
        <f>VLOOKUP(B2,DATOS!A17:B110,2,FALSE)</f>
        <v>#N/A</v>
      </c>
      <c r="C3" s="58" t="s">
        <v>249</v>
      </c>
    </row>
    <row r="4" spans="1:5" ht="20" customHeight="1" x14ac:dyDescent="0.35">
      <c r="A4" s="38" t="s">
        <v>234</v>
      </c>
      <c r="B4" s="31"/>
      <c r="C4" s="58" t="s">
        <v>247</v>
      </c>
    </row>
    <row r="5" spans="1:5" ht="19.25" customHeight="1" x14ac:dyDescent="0.35">
      <c r="A5" s="38" t="s">
        <v>235</v>
      </c>
      <c r="B5" s="30"/>
      <c r="C5" s="58" t="s">
        <v>248</v>
      </c>
    </row>
    <row r="7" spans="1:5" ht="46.25" customHeight="1" x14ac:dyDescent="0.35">
      <c r="A7" s="39" t="s">
        <v>230</v>
      </c>
      <c r="B7" s="40" t="s">
        <v>229</v>
      </c>
      <c r="C7" s="40" t="s">
        <v>253</v>
      </c>
      <c r="D7" s="40" t="s">
        <v>227</v>
      </c>
    </row>
    <row r="8" spans="1:5" ht="25.25" customHeight="1" x14ac:dyDescent="0.35">
      <c r="A8" s="61">
        <v>1</v>
      </c>
      <c r="B8" s="64">
        <f>'FICHA 1'!$C$9</f>
        <v>0</v>
      </c>
      <c r="C8" s="63">
        <f>'FICHA 1'!$C$10</f>
        <v>0</v>
      </c>
      <c r="D8" s="62">
        <f>'FICHA 1'!$C$19</f>
        <v>0</v>
      </c>
      <c r="E8" s="58" t="s">
        <v>255</v>
      </c>
    </row>
    <row r="9" spans="1:5" ht="25.25" customHeight="1" x14ac:dyDescent="0.35">
      <c r="A9" s="61">
        <v>2</v>
      </c>
      <c r="B9" s="64">
        <f>'FICHA 2'!$C$9</f>
        <v>0</v>
      </c>
      <c r="C9" s="63">
        <f>'FICHA 2'!$C$10</f>
        <v>0</v>
      </c>
      <c r="D9" s="62">
        <f>'FICHA 2'!$C$19</f>
        <v>0</v>
      </c>
      <c r="E9" s="58" t="s">
        <v>254</v>
      </c>
    </row>
    <row r="10" spans="1:5" ht="25.25" customHeight="1" x14ac:dyDescent="0.35">
      <c r="A10" s="61">
        <v>3</v>
      </c>
      <c r="B10" s="64">
        <f>'FICHA 3'!$C$9</f>
        <v>0</v>
      </c>
      <c r="C10" s="63">
        <f>'FICHA 3'!$C$10</f>
        <v>0</v>
      </c>
      <c r="D10" s="62">
        <f>'FICHA 3'!$C$19</f>
        <v>0</v>
      </c>
      <c r="E10" s="58" t="s">
        <v>256</v>
      </c>
    </row>
    <row r="11" spans="1:5" ht="25.25" customHeight="1" x14ac:dyDescent="0.35">
      <c r="A11" s="61">
        <v>4</v>
      </c>
      <c r="B11" s="64">
        <f>'FICHA 4'!$C$9</f>
        <v>0</v>
      </c>
      <c r="C11" s="63">
        <f>'FICHA 4'!$C$10</f>
        <v>0</v>
      </c>
      <c r="D11" s="62">
        <f>'FICHA 4'!$C$19</f>
        <v>0</v>
      </c>
      <c r="E11" s="58" t="s">
        <v>257</v>
      </c>
    </row>
    <row r="12" spans="1:5" ht="25.25" customHeight="1" x14ac:dyDescent="0.35">
      <c r="A12" s="61">
        <v>5</v>
      </c>
      <c r="B12" s="64">
        <f>'FICHA 5'!$C$9</f>
        <v>0</v>
      </c>
      <c r="C12" s="63">
        <f>'FICHA 5'!$C$10</f>
        <v>0</v>
      </c>
      <c r="D12" s="62">
        <f>'FICHA 5'!$C$19</f>
        <v>0</v>
      </c>
      <c r="E12" s="58" t="s">
        <v>258</v>
      </c>
    </row>
    <row r="13" spans="1:5" ht="25.25" customHeight="1" x14ac:dyDescent="0.35">
      <c r="A13" s="61">
        <v>6</v>
      </c>
      <c r="B13" s="64">
        <f>'FICHA 6'!$C$9</f>
        <v>0</v>
      </c>
      <c r="C13" s="63">
        <f>'FICHA 6'!$C$10</f>
        <v>0</v>
      </c>
      <c r="D13" s="62">
        <f>'FICHA 6'!$C$19</f>
        <v>0</v>
      </c>
      <c r="E13" s="58" t="s">
        <v>259</v>
      </c>
    </row>
    <row r="14" spans="1:5" ht="25.25" customHeight="1" x14ac:dyDescent="0.35">
      <c r="A14" s="61">
        <v>7</v>
      </c>
      <c r="B14" s="64">
        <f>'FICHA 7'!$C$9</f>
        <v>0</v>
      </c>
      <c r="C14" s="63">
        <f>'FICHA 7'!$C$10</f>
        <v>0</v>
      </c>
      <c r="D14" s="62">
        <f>'FICHA 7'!$C$19</f>
        <v>0</v>
      </c>
      <c r="E14" s="58" t="s">
        <v>260</v>
      </c>
    </row>
    <row r="15" spans="1:5" ht="25.25" customHeight="1" x14ac:dyDescent="0.35">
      <c r="A15" s="61">
        <v>8</v>
      </c>
      <c r="B15" s="64">
        <f>'FICHA 8'!$C$9</f>
        <v>0</v>
      </c>
      <c r="C15" s="63">
        <f>'FICHA 8'!$C$10</f>
        <v>0</v>
      </c>
      <c r="D15" s="62">
        <f>'FICHA 8'!$C$19</f>
        <v>0</v>
      </c>
      <c r="E15" s="58" t="s">
        <v>261</v>
      </c>
    </row>
    <row r="16" spans="1:5" ht="25.25" customHeight="1" x14ac:dyDescent="0.35">
      <c r="A16" s="61">
        <v>9</v>
      </c>
      <c r="B16" s="64">
        <f>'FICHA 9'!$C$9</f>
        <v>0</v>
      </c>
      <c r="C16" s="63">
        <f>'FICHA 9'!$C$10</f>
        <v>0</v>
      </c>
      <c r="D16" s="62">
        <f>'FICHA 9'!$C$19</f>
        <v>0</v>
      </c>
      <c r="E16" s="58" t="s">
        <v>262</v>
      </c>
    </row>
    <row r="17" spans="1:5" ht="25.25" customHeight="1" x14ac:dyDescent="0.35">
      <c r="A17" s="61">
        <v>10</v>
      </c>
      <c r="B17" s="64">
        <f>'FICHA 10'!$C$9</f>
        <v>0</v>
      </c>
      <c r="C17" s="63">
        <f>'FICHA 10'!$C$10</f>
        <v>0</v>
      </c>
      <c r="D17" s="62">
        <f>'FICHA 10'!$C$19</f>
        <v>0</v>
      </c>
      <c r="E17" s="58" t="s">
        <v>263</v>
      </c>
    </row>
    <row r="18" spans="1:5" ht="25.25" customHeight="1" x14ac:dyDescent="0.35">
      <c r="A18" s="61">
        <v>11</v>
      </c>
      <c r="B18" s="64">
        <f>'FICHA 11'!$C$9</f>
        <v>0</v>
      </c>
      <c r="C18" s="63">
        <f>'FICHA 11'!$C$10</f>
        <v>0</v>
      </c>
      <c r="D18" s="62">
        <f>'FICHA 11'!$C$19</f>
        <v>0</v>
      </c>
      <c r="E18" s="58" t="s">
        <v>264</v>
      </c>
    </row>
    <row r="19" spans="1:5" ht="25.25" customHeight="1" x14ac:dyDescent="0.35">
      <c r="A19" s="61">
        <v>12</v>
      </c>
      <c r="B19" s="64">
        <f>'FICHA 12'!$C$9</f>
        <v>0</v>
      </c>
      <c r="C19" s="63">
        <f>'FICHA 12'!$C$10</f>
        <v>0</v>
      </c>
      <c r="D19" s="62">
        <f>'FICHA 12'!$C$19</f>
        <v>0</v>
      </c>
      <c r="E19" s="58" t="s">
        <v>265</v>
      </c>
    </row>
    <row r="20" spans="1:5" ht="25.25" customHeight="1" x14ac:dyDescent="0.35">
      <c r="A20" s="61">
        <v>13</v>
      </c>
      <c r="B20" s="64">
        <f>'FICHA 13'!$C$9</f>
        <v>0</v>
      </c>
      <c r="C20" s="63">
        <f>'FICHA 13'!$C$10</f>
        <v>0</v>
      </c>
      <c r="D20" s="62">
        <f>'FICHA 13'!$C$19</f>
        <v>0</v>
      </c>
      <c r="E20" s="58" t="s">
        <v>266</v>
      </c>
    </row>
    <row r="21" spans="1:5" ht="25.25" customHeight="1" x14ac:dyDescent="0.35">
      <c r="A21" s="61">
        <v>14</v>
      </c>
      <c r="B21" s="64">
        <f>'FICHA 14'!$C$9</f>
        <v>0</v>
      </c>
      <c r="C21" s="63">
        <f>'FICHA 14'!$C$10</f>
        <v>0</v>
      </c>
      <c r="D21" s="62">
        <f>'FICHA 14'!$C$19</f>
        <v>0</v>
      </c>
      <c r="E21" s="58" t="s">
        <v>267</v>
      </c>
    </row>
    <row r="22" spans="1:5" ht="25.25" customHeight="1" x14ac:dyDescent="0.35">
      <c r="A22" s="61">
        <v>15</v>
      </c>
      <c r="B22" s="64">
        <f>'FICHA 15'!$C$9</f>
        <v>0</v>
      </c>
      <c r="C22" s="63">
        <f>'FICHA 15'!$C$10</f>
        <v>0</v>
      </c>
      <c r="D22" s="62">
        <f>'FICHA 15'!$C$19</f>
        <v>0</v>
      </c>
      <c r="E22" s="58" t="s">
        <v>268</v>
      </c>
    </row>
    <row r="23" spans="1:5" ht="25.25" customHeight="1" x14ac:dyDescent="0.35">
      <c r="A23" s="61">
        <v>16</v>
      </c>
      <c r="B23" s="64">
        <f>'FICHA 16'!$C$9</f>
        <v>0</v>
      </c>
      <c r="C23" s="63">
        <f>'FICHA 16'!$C$10</f>
        <v>0</v>
      </c>
      <c r="D23" s="62">
        <f>'FICHA 16'!$C$19</f>
        <v>0</v>
      </c>
      <c r="E23" s="58" t="s">
        <v>269</v>
      </c>
    </row>
    <row r="24" spans="1:5" ht="25.25" customHeight="1" x14ac:dyDescent="0.35">
      <c r="A24" s="61">
        <v>17</v>
      </c>
      <c r="B24" s="64">
        <f>'FICHA 17'!$C$9</f>
        <v>0</v>
      </c>
      <c r="C24" s="63">
        <f>'FICHA 17'!$C$10</f>
        <v>0</v>
      </c>
      <c r="D24" s="62">
        <f>'FICHA 17'!$C$19</f>
        <v>0</v>
      </c>
      <c r="E24" s="58" t="s">
        <v>270</v>
      </c>
    </row>
    <row r="25" spans="1:5" ht="25.25" customHeight="1" x14ac:dyDescent="0.35">
      <c r="A25" s="61">
        <v>18</v>
      </c>
      <c r="B25" s="64">
        <f>'FICHA 18'!$C$9</f>
        <v>0</v>
      </c>
      <c r="C25" s="63">
        <f>'FICHA 18'!$C$10</f>
        <v>0</v>
      </c>
      <c r="D25" s="62">
        <f>'FICHA 18'!$C$19</f>
        <v>0</v>
      </c>
      <c r="E25" s="58" t="s">
        <v>271</v>
      </c>
    </row>
    <row r="26" spans="1:5" ht="25.25" customHeight="1" x14ac:dyDescent="0.35">
      <c r="A26" s="61">
        <v>19</v>
      </c>
      <c r="B26" s="64">
        <f>'FICHA 19'!$C$9</f>
        <v>0</v>
      </c>
      <c r="C26" s="63">
        <f>'FICHA 19'!$C$10</f>
        <v>0</v>
      </c>
      <c r="D26" s="62">
        <f>'FICHA 19'!$C$19</f>
        <v>0</v>
      </c>
      <c r="E26" s="58" t="s">
        <v>272</v>
      </c>
    </row>
    <row r="27" spans="1:5" ht="25.25" customHeight="1" x14ac:dyDescent="0.35">
      <c r="A27" s="61">
        <v>20</v>
      </c>
      <c r="B27" s="64">
        <f>'FICHA 20'!$C$9</f>
        <v>0</v>
      </c>
      <c r="C27" s="63">
        <f>'FICHA 20'!$C$10</f>
        <v>0</v>
      </c>
      <c r="D27" s="62">
        <f>'FICHA 20'!$C$19</f>
        <v>0</v>
      </c>
      <c r="E27" s="58" t="s">
        <v>273</v>
      </c>
    </row>
    <row r="28" spans="1:5" ht="25.25" customHeight="1" x14ac:dyDescent="0.35">
      <c r="A28" s="61">
        <v>21</v>
      </c>
      <c r="B28" s="64">
        <f>'FICHA 21'!$C$9</f>
        <v>0</v>
      </c>
      <c r="C28" s="63">
        <f>'FICHA 21'!$C$10</f>
        <v>0</v>
      </c>
      <c r="D28" s="62">
        <f>'FICHA 21'!$C$19</f>
        <v>0</v>
      </c>
      <c r="E28" s="58" t="s">
        <v>274</v>
      </c>
    </row>
    <row r="29" spans="1:5" ht="25.25" customHeight="1" x14ac:dyDescent="0.35">
      <c r="A29" s="61">
        <v>22</v>
      </c>
      <c r="B29" s="64">
        <f>'FICHA 22'!$C$9</f>
        <v>0</v>
      </c>
      <c r="C29" s="63">
        <f>'FICHA 22'!$C$10</f>
        <v>0</v>
      </c>
      <c r="D29" s="62">
        <f>'FICHA 22'!$C$19</f>
        <v>0</v>
      </c>
      <c r="E29" s="58" t="s">
        <v>275</v>
      </c>
    </row>
    <row r="30" spans="1:5" ht="25.25" customHeight="1" x14ac:dyDescent="0.35">
      <c r="A30" s="61">
        <v>23</v>
      </c>
      <c r="B30" s="64">
        <f>'FICHA 23'!$C$9</f>
        <v>0</v>
      </c>
      <c r="C30" s="63">
        <f>'FICHA 23'!$C$10</f>
        <v>0</v>
      </c>
      <c r="D30" s="62">
        <f>'FICHA 23'!$C$19</f>
        <v>0</v>
      </c>
      <c r="E30" s="58" t="s">
        <v>276</v>
      </c>
    </row>
    <row r="31" spans="1:5" ht="25.25" customHeight="1" x14ac:dyDescent="0.35">
      <c r="A31" s="61">
        <v>24</v>
      </c>
      <c r="B31" s="64">
        <f>'FICHA 24'!$C$9</f>
        <v>0</v>
      </c>
      <c r="C31" s="63">
        <f>'FICHA 24'!$C$10</f>
        <v>0</v>
      </c>
      <c r="D31" s="62">
        <f>'FICHA 24'!$C$19</f>
        <v>0</v>
      </c>
      <c r="E31" s="58" t="s">
        <v>277</v>
      </c>
    </row>
    <row r="32" spans="1:5" ht="25.25" customHeight="1" x14ac:dyDescent="0.35">
      <c r="A32" s="61">
        <v>25</v>
      </c>
      <c r="B32" s="64">
        <f>'FICHA 25'!$C$9</f>
        <v>0</v>
      </c>
      <c r="C32" s="63">
        <f>'FICHA 25'!$C$10</f>
        <v>0</v>
      </c>
      <c r="D32" s="62">
        <f>'FICHA 25'!$C$19</f>
        <v>0</v>
      </c>
      <c r="E32" s="58" t="s">
        <v>278</v>
      </c>
    </row>
    <row r="33" spans="1:5" ht="25.25" customHeight="1" x14ac:dyDescent="0.35">
      <c r="A33" s="61">
        <v>26</v>
      </c>
      <c r="B33" s="64">
        <f>'FICHA 26'!$C$9</f>
        <v>0</v>
      </c>
      <c r="C33" s="63">
        <f>'FICHA 26'!$C$10</f>
        <v>0</v>
      </c>
      <c r="D33" s="62">
        <f>'FICHA 26'!$C$19</f>
        <v>0</v>
      </c>
      <c r="E33" s="58" t="s">
        <v>279</v>
      </c>
    </row>
    <row r="34" spans="1:5" ht="25.25" customHeight="1" x14ac:dyDescent="0.35">
      <c r="A34" s="61">
        <v>27</v>
      </c>
      <c r="B34" s="64">
        <f>'FICHA 27'!$C$9</f>
        <v>0</v>
      </c>
      <c r="C34" s="63">
        <f>'FICHA 27'!$C$10</f>
        <v>0</v>
      </c>
      <c r="D34" s="62">
        <f>'FICHA 27'!$C$19</f>
        <v>0</v>
      </c>
      <c r="E34" s="58" t="s">
        <v>280</v>
      </c>
    </row>
    <row r="35" spans="1:5" ht="25.25" customHeight="1" x14ac:dyDescent="0.35">
      <c r="A35" s="61">
        <v>28</v>
      </c>
      <c r="B35" s="64">
        <f>'FICHA 28'!$C$9</f>
        <v>0</v>
      </c>
      <c r="C35" s="63">
        <f>'FICHA 28'!$C$10</f>
        <v>0</v>
      </c>
      <c r="D35" s="62">
        <f>'FICHA 28'!$C$19</f>
        <v>0</v>
      </c>
      <c r="E35" s="58" t="s">
        <v>281</v>
      </c>
    </row>
    <row r="36" spans="1:5" ht="25.25" customHeight="1" x14ac:dyDescent="0.35">
      <c r="A36" s="61">
        <v>29</v>
      </c>
      <c r="B36" s="64">
        <f>'FICHA 29'!$C$9</f>
        <v>0</v>
      </c>
      <c r="C36" s="63">
        <f>'FICHA 29'!$C$10</f>
        <v>0</v>
      </c>
      <c r="D36" s="62">
        <f>'FICHA 29'!$C$19</f>
        <v>0</v>
      </c>
      <c r="E36" s="58" t="s">
        <v>282</v>
      </c>
    </row>
    <row r="37" spans="1:5" ht="25.25" customHeight="1" x14ac:dyDescent="0.35">
      <c r="A37" s="61">
        <v>30</v>
      </c>
      <c r="B37" s="64">
        <f>'FICHA 30'!$C$9</f>
        <v>0</v>
      </c>
      <c r="C37" s="63">
        <f>'FICHA 30'!$C$10</f>
        <v>0</v>
      </c>
      <c r="D37" s="62">
        <f>'FICHA 30'!$C$19</f>
        <v>0</v>
      </c>
      <c r="E37" s="58" t="s">
        <v>283</v>
      </c>
    </row>
    <row r="38" spans="1:5" ht="25.25" customHeight="1" x14ac:dyDescent="0.35">
      <c r="A38" s="61">
        <v>31</v>
      </c>
      <c r="B38" s="64">
        <f>'FICHA 31'!$C$9</f>
        <v>0</v>
      </c>
      <c r="C38" s="63">
        <f>'FICHA 31'!$C$10</f>
        <v>0</v>
      </c>
      <c r="D38" s="62">
        <f>'FICHA 31'!$C$19</f>
        <v>0</v>
      </c>
      <c r="E38" s="58" t="s">
        <v>284</v>
      </c>
    </row>
    <row r="39" spans="1:5" ht="25.25" customHeight="1" x14ac:dyDescent="0.35">
      <c r="A39" s="61">
        <v>32</v>
      </c>
      <c r="B39" s="64">
        <f>'FICHA 32'!$C$9</f>
        <v>0</v>
      </c>
      <c r="C39" s="63">
        <f>'FICHA 32'!$C$10</f>
        <v>0</v>
      </c>
      <c r="D39" s="62">
        <f>'FICHA 32'!$C$19</f>
        <v>0</v>
      </c>
      <c r="E39" s="58" t="s">
        <v>285</v>
      </c>
    </row>
    <row r="40" spans="1:5" ht="25.25" customHeight="1" x14ac:dyDescent="0.35">
      <c r="A40" s="61">
        <v>33</v>
      </c>
      <c r="B40" s="64">
        <f>'FICHA 33'!$C$9</f>
        <v>0</v>
      </c>
      <c r="C40" s="63">
        <f>'FICHA 33'!$C$10</f>
        <v>0</v>
      </c>
      <c r="D40" s="62">
        <f>'FICHA 33'!$C$19</f>
        <v>0</v>
      </c>
      <c r="E40" s="58" t="s">
        <v>286</v>
      </c>
    </row>
    <row r="41" spans="1:5" ht="25.25" customHeight="1" x14ac:dyDescent="0.35">
      <c r="A41" s="61">
        <v>34</v>
      </c>
      <c r="B41" s="64">
        <f>'FICHA 34'!$C$9</f>
        <v>0</v>
      </c>
      <c r="C41" s="63">
        <f>'FICHA 34'!$C$10</f>
        <v>0</v>
      </c>
      <c r="D41" s="62">
        <f>'FICHA 34'!$C$19</f>
        <v>0</v>
      </c>
      <c r="E41" s="58" t="s">
        <v>287</v>
      </c>
    </row>
    <row r="42" spans="1:5" ht="25.25" customHeight="1" x14ac:dyDescent="0.35">
      <c r="A42" s="61">
        <v>35</v>
      </c>
      <c r="B42" s="64">
        <f>'FICHA 35'!$C$9</f>
        <v>0</v>
      </c>
      <c r="C42" s="63">
        <f>'FICHA 35'!$C$10</f>
        <v>0</v>
      </c>
      <c r="D42" s="62">
        <f>'FICHA 35'!$C$19</f>
        <v>0</v>
      </c>
      <c r="E42" s="58" t="s">
        <v>288</v>
      </c>
    </row>
    <row r="43" spans="1:5" ht="25.25" customHeight="1" x14ac:dyDescent="0.35">
      <c r="A43" s="61">
        <v>36</v>
      </c>
      <c r="B43" s="64">
        <f>'FICHA 36'!$C$9</f>
        <v>0</v>
      </c>
      <c r="C43" s="63">
        <f>'FICHA 36'!$C$10</f>
        <v>0</v>
      </c>
      <c r="D43" s="62">
        <f>'FICHA 36'!$C$19</f>
        <v>0</v>
      </c>
      <c r="E43" s="58" t="s">
        <v>289</v>
      </c>
    </row>
    <row r="44" spans="1:5" ht="25.25" customHeight="1" x14ac:dyDescent="0.35">
      <c r="A44" s="61">
        <v>37</v>
      </c>
      <c r="B44" s="64">
        <f>'FICHA 37'!$C$9</f>
        <v>0</v>
      </c>
      <c r="C44" s="63">
        <f>'FICHA 37'!$C$10</f>
        <v>0</v>
      </c>
      <c r="D44" s="62">
        <f>'FICHA 37'!$C$19</f>
        <v>0</v>
      </c>
      <c r="E44" s="58" t="s">
        <v>290</v>
      </c>
    </row>
    <row r="45" spans="1:5" ht="25.25" customHeight="1" x14ac:dyDescent="0.35">
      <c r="A45" s="61">
        <v>38</v>
      </c>
      <c r="B45" s="64">
        <f>'FICHA 38'!$C$9</f>
        <v>0</v>
      </c>
      <c r="C45" s="63">
        <f>'FICHA 38'!$C$10</f>
        <v>0</v>
      </c>
      <c r="D45" s="62">
        <f>'FICHA 38'!$C$19</f>
        <v>0</v>
      </c>
      <c r="E45" s="58" t="s">
        <v>291</v>
      </c>
    </row>
    <row r="46" spans="1:5" ht="25.25" customHeight="1" x14ac:dyDescent="0.35">
      <c r="A46" s="61">
        <v>39</v>
      </c>
      <c r="B46" s="64">
        <f>'FICHA 39'!$C$9</f>
        <v>0</v>
      </c>
      <c r="C46" s="63">
        <f>'FICHA 39'!$C$10</f>
        <v>0</v>
      </c>
      <c r="D46" s="62">
        <f>'FICHA 39'!$C$19</f>
        <v>0</v>
      </c>
      <c r="E46" s="58" t="s">
        <v>292</v>
      </c>
    </row>
    <row r="47" spans="1:5" ht="25.25" customHeight="1" x14ac:dyDescent="0.35">
      <c r="A47" s="61">
        <v>40</v>
      </c>
      <c r="B47" s="64">
        <f>'FICHA 40'!$C$9</f>
        <v>0</v>
      </c>
      <c r="C47" s="63">
        <f>'FICHA 40'!$C$10</f>
        <v>0</v>
      </c>
      <c r="D47" s="62">
        <f>'FICHA 40'!$C$19</f>
        <v>0</v>
      </c>
      <c r="E47" s="58" t="s">
        <v>293</v>
      </c>
    </row>
    <row r="48" spans="1:5" ht="25.25" customHeight="1" x14ac:dyDescent="0.35">
      <c r="A48" s="61">
        <v>41</v>
      </c>
      <c r="B48" s="64">
        <f>'FICHA 41'!$C$9</f>
        <v>0</v>
      </c>
      <c r="C48" s="63">
        <f>'FICHA 41'!$C$10</f>
        <v>0</v>
      </c>
      <c r="D48" s="62">
        <f>'FICHA 41'!$C$19</f>
        <v>0</v>
      </c>
      <c r="E48" s="58" t="s">
        <v>294</v>
      </c>
    </row>
    <row r="49" spans="1:5" ht="25.25" customHeight="1" x14ac:dyDescent="0.35">
      <c r="A49" s="61">
        <v>42</v>
      </c>
      <c r="B49" s="64">
        <f>'FICHA 42'!$C$9</f>
        <v>0</v>
      </c>
      <c r="C49" s="63">
        <f>'FICHA 42'!$C$10</f>
        <v>0</v>
      </c>
      <c r="D49" s="62">
        <f>'FICHA 42'!$C$19</f>
        <v>0</v>
      </c>
      <c r="E49" s="58" t="s">
        <v>295</v>
      </c>
    </row>
    <row r="50" spans="1:5" ht="25.25" customHeight="1" x14ac:dyDescent="0.35">
      <c r="A50" s="61">
        <v>43</v>
      </c>
      <c r="B50" s="64">
        <f>'FICHA 43'!$C$9</f>
        <v>0</v>
      </c>
      <c r="C50" s="63">
        <f>'FICHA 43'!$C$10</f>
        <v>0</v>
      </c>
      <c r="D50" s="62">
        <f>'FICHA 43'!$C$19</f>
        <v>0</v>
      </c>
      <c r="E50" s="58" t="s">
        <v>296</v>
      </c>
    </row>
    <row r="51" spans="1:5" ht="25.25" customHeight="1" x14ac:dyDescent="0.35">
      <c r="A51" s="61">
        <v>44</v>
      </c>
      <c r="B51" s="64">
        <f>'FICHA 44'!$C$9</f>
        <v>0</v>
      </c>
      <c r="C51" s="63">
        <f>'FICHA 44'!$C$10</f>
        <v>0</v>
      </c>
      <c r="D51" s="62">
        <f>'FICHA 44'!$C$19</f>
        <v>0</v>
      </c>
      <c r="E51" s="58" t="s">
        <v>297</v>
      </c>
    </row>
    <row r="52" spans="1:5" ht="25.25" customHeight="1" x14ac:dyDescent="0.35">
      <c r="A52" s="61">
        <v>45</v>
      </c>
      <c r="B52" s="64">
        <f>'FICHA 45'!$C$9</f>
        <v>0</v>
      </c>
      <c r="C52" s="63">
        <f>'FICHA 45'!$C$10</f>
        <v>0</v>
      </c>
      <c r="D52" s="62">
        <f>'FICHA 45'!$C$19</f>
        <v>0</v>
      </c>
      <c r="E52" s="58" t="s">
        <v>298</v>
      </c>
    </row>
    <row r="53" spans="1:5" ht="24" customHeight="1" x14ac:dyDescent="0.35">
      <c r="B53" s="39" t="s">
        <v>231</v>
      </c>
      <c r="D53" s="47">
        <f>SUM(D8:D52)</f>
        <v>0</v>
      </c>
      <c r="E53" s="58" t="s">
        <v>252</v>
      </c>
    </row>
    <row r="56" spans="1:5" ht="47.4" customHeight="1" x14ac:dyDescent="0.35">
      <c r="A56" s="49" t="s">
        <v>236</v>
      </c>
      <c r="B56" s="65" t="s">
        <v>245</v>
      </c>
      <c r="C56" s="66"/>
      <c r="D56" s="66"/>
    </row>
    <row r="57" spans="1:5" ht="38.4" customHeight="1" x14ac:dyDescent="0.35">
      <c r="A57" s="50"/>
      <c r="B57" s="67" t="s">
        <v>244</v>
      </c>
      <c r="C57" s="66"/>
      <c r="D57" s="66"/>
    </row>
    <row r="58" spans="1:5" ht="85.25" customHeight="1" x14ac:dyDescent="0.35">
      <c r="A58" s="51"/>
      <c r="B58" s="65" t="s">
        <v>202</v>
      </c>
      <c r="C58" s="66"/>
      <c r="D58" s="66"/>
    </row>
    <row r="60" spans="1:5" ht="123" customHeight="1" x14ac:dyDescent="0.35">
      <c r="A60" s="52" t="s">
        <v>237</v>
      </c>
      <c r="B60" s="68" t="s">
        <v>238</v>
      </c>
      <c r="C60" s="68"/>
      <c r="D60" s="68"/>
    </row>
  </sheetData>
  <sheetProtection algorithmName="SHA-512" hashValue="RsiHlPQ6GE4Z9o/jPIOAAuxgqq9ee/USp+2Z2dOHYa6VNho9aj4biCpTXGOVJZKL8dkBndzYRDl9V5J6N9MWkQ==" saltValue="FCtx43H/y8fZJrkwDpGMUg==" spinCount="100000" sheet="1" objects="1" scenarios="1"/>
  <mergeCells count="4">
    <mergeCell ref="B56:D56"/>
    <mergeCell ref="B57:D57"/>
    <mergeCell ref="B58:D58"/>
    <mergeCell ref="B60:D60"/>
  </mergeCells>
  <pageMargins left="1.1023622047244095" right="1.1023622047244095" top="1.1417322834645669" bottom="0.94488188976377963" header="0.31496062992125984" footer="0.31496062992125984"/>
  <pageSetup paperSize="9" scale="78" orientation="portrait" r:id="rId1"/>
  <ignoredErrors>
    <ignoredError sqref="B31 B37 D37 B47 D31 D47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DATOS!$D$29:$D$36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3:F19"/>
  <sheetViews>
    <sheetView showGridLines="0" zoomScale="40" zoomScaleNormal="40" workbookViewId="0">
      <selection activeCell="C13" sqref="C1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59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59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59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59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59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59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60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59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59" t="s">
        <v>250</v>
      </c>
    </row>
  </sheetData>
  <sheetProtection algorithmName="SHA-512" hashValue="XzGBWy2KCEUWFEaHdr9DVVbD5kHDYaR5Y7FTyPsUxTRoS9p0MDPCWN8C17GQGBAWqjBQdAn+BzZWUpeIXBBFhQ==" saltValue="DfZLMzIaikgYpAZM40VJy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B3:F19"/>
  <sheetViews>
    <sheetView showGridLines="0" zoomScale="40" zoomScaleNormal="40" workbookViewId="0">
      <selection activeCell="L15" sqref="L15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59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59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59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59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59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59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60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59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59" t="s">
        <v>250</v>
      </c>
    </row>
  </sheetData>
  <sheetProtection algorithmName="SHA-512" hashValue="s/tC++h4p+GgUnaxGBY+KwadEZeh4XtfUyzwJKNIGLewOkmBnGfWBI9RvonCybcrpwBftUVJesqN5/WIO0smHg==" saltValue="LPn6B8/1DayfIKVZe3nCTw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3:F19"/>
  <sheetViews>
    <sheetView showGridLines="0" zoomScale="40" zoomScaleNormal="40" workbookViewId="0">
      <selection activeCell="I17" sqref="I17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59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59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59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59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59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59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60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59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59" t="s">
        <v>250</v>
      </c>
    </row>
  </sheetData>
  <sheetProtection algorithmName="SHA-512" hashValue="R5CuLuPSC4LsM3jA5YRKpl9NhbEhcITNxug47PrDyaAxsB0ikLjS8znCREt09qvGneuuOZvfoLwjRYNQHFK4PA==" saltValue="81rdAvNyVozGGKhzjqcpo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3:F19"/>
  <sheetViews>
    <sheetView showGridLines="0" zoomScale="50" zoomScaleNormal="50" workbookViewId="0">
      <selection activeCell="G16" sqref="G16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QGgzCMoxeS4XJNbdF1UhzDxbOo7rOSHGCHA9B8owKr2mOuQ806UXcL5WRPBSXJtGqMfenn8EMt+22J4lGADWBg==" saltValue="Lw52hp9sDQfnkb+7eqOgy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F19"/>
  <sheetViews>
    <sheetView showGridLines="0" zoomScale="50" zoomScaleNormal="50" workbookViewId="0">
      <selection activeCell="D12" sqref="D12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MKq2WhJYeQ6wzVEPsOBBSbFksc64IVEiNSAaYxWeJxWxfXET9XV2FMDJQsk/LRkH1OZnzifpWL+X3MTzmF/XdA==" saltValue="9kU5lOpO4gXsyWVNxIuGB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F19"/>
  <sheetViews>
    <sheetView showGridLines="0" zoomScale="50" zoomScaleNormal="50" workbookViewId="0">
      <selection activeCell="H13" sqref="H1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devdeYMFRf8F/aq7rRd9ewNaZElas7KSd1ZwMwBJCUh9j9ojzGaA9CiBJ4OxNxY+TApqSX6OvVydC3QqGcBNdw==" saltValue="7H9godWGqcQTwqdnY3SjW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3:F19"/>
  <sheetViews>
    <sheetView showGridLines="0" zoomScale="50" zoomScaleNormal="50" workbookViewId="0">
      <selection activeCell="E9" sqref="E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7jUr2XJOwix7iR5mG7VwFsozXwCBIdLrJxe9wn1W2lPeW2/1w40gPu1vv2hWm27VOI5I2knQrqVJIZLxmCYi5Q==" saltValue="ultrclWQddx68yZPhkRCh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3:F19"/>
  <sheetViews>
    <sheetView showGridLines="0" zoomScale="50" zoomScaleNormal="50" workbookViewId="0">
      <selection activeCell="C10" sqref="C10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GKX6ytDJa6uVIKZOqZtETw3ns12HjOpbrgT0NTCTTYaQW0fIFhKlfsm4v3+uo7r9xYjv8PQXM06eD+dp/0/7DQ==" saltValue="HPrW4yjsJzRhcc6GlBWQq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F19"/>
  <sheetViews>
    <sheetView showGridLines="0" zoomScale="50" zoomScaleNormal="50" workbookViewId="0">
      <selection activeCell="C9" sqref="C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1l4/elqe4RrxMJp4fGrT1vJr9BY8dS7UJfdYYkYhvBd264xRaXnsFXj8JuwwXroyYMdHTb0lj06Bu29olUD5tw==" saltValue="Hr+koLAems7jXizH6V9lr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3:F19"/>
  <sheetViews>
    <sheetView showGridLines="0" zoomScale="50" zoomScaleNormal="50" workbookViewId="0">
      <selection activeCell="D9" sqref="D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tS6PGWO73XAMRTCK5FWDy9n6Qwb3gqj03ImxDY4Iy8e2FRTnVp9dwou/7IWxiYtA2IHeBjGZ31MJni0PlfqMuw==" saltValue="cC0rT6Fjkev8MNMI3puJg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10"/>
  <sheetViews>
    <sheetView topLeftCell="A83" workbookViewId="0">
      <selection activeCell="A93" sqref="A93"/>
    </sheetView>
  </sheetViews>
  <sheetFormatPr baseColWidth="10" defaultColWidth="11.453125" defaultRowHeight="14.5" x14ac:dyDescent="0.35"/>
  <cols>
    <col min="1" max="1" width="34.6328125" style="1" customWidth="1"/>
    <col min="2" max="2" width="80.36328125" style="3" customWidth="1"/>
    <col min="3" max="3" width="33.54296875" style="3" customWidth="1"/>
    <col min="4" max="4" width="28" style="1" customWidth="1"/>
    <col min="5" max="5" width="8.90625" style="1" customWidth="1"/>
    <col min="6" max="7" width="11.453125" style="1"/>
    <col min="8" max="8" width="11.453125" style="1" customWidth="1"/>
    <col min="9" max="16384" width="11.453125" style="1"/>
  </cols>
  <sheetData>
    <row r="1" spans="1:5" x14ac:dyDescent="0.35">
      <c r="A1" s="2" t="s">
        <v>0</v>
      </c>
      <c r="B1" s="4" t="s">
        <v>6</v>
      </c>
      <c r="C1" s="2" t="s">
        <v>0</v>
      </c>
      <c r="D1" s="2" t="s">
        <v>7</v>
      </c>
      <c r="E1" s="2" t="s">
        <v>5</v>
      </c>
    </row>
    <row r="2" spans="1:5" x14ac:dyDescent="0.35">
      <c r="A2" s="36" t="s">
        <v>232</v>
      </c>
      <c r="B2" s="26" t="s">
        <v>233</v>
      </c>
      <c r="C2" s="36" t="s">
        <v>232</v>
      </c>
      <c r="D2" s="37">
        <v>0</v>
      </c>
      <c r="E2" s="36"/>
    </row>
    <row r="3" spans="1:5" ht="144" customHeight="1" x14ac:dyDescent="0.35">
      <c r="A3" s="5" t="s">
        <v>217</v>
      </c>
      <c r="B3" s="7" t="s">
        <v>213</v>
      </c>
      <c r="C3" s="5" t="s">
        <v>217</v>
      </c>
      <c r="D3" s="8">
        <v>65522</v>
      </c>
      <c r="E3" s="6" t="s">
        <v>1</v>
      </c>
    </row>
    <row r="4" spans="1:5" ht="43.5" x14ac:dyDescent="0.35">
      <c r="A4" s="5" t="s">
        <v>218</v>
      </c>
      <c r="B4" s="5" t="s">
        <v>216</v>
      </c>
      <c r="C4" s="5" t="s">
        <v>218</v>
      </c>
      <c r="D4" s="8">
        <v>56975</v>
      </c>
      <c r="E4" s="6" t="s">
        <v>1</v>
      </c>
    </row>
    <row r="5" spans="1:5" ht="140.25" customHeight="1" x14ac:dyDescent="0.35">
      <c r="A5" s="9" t="s">
        <v>219</v>
      </c>
      <c r="B5" s="11" t="s">
        <v>214</v>
      </c>
      <c r="C5" s="9" t="s">
        <v>219</v>
      </c>
      <c r="D5" s="12">
        <v>54332</v>
      </c>
      <c r="E5" s="10" t="s">
        <v>2</v>
      </c>
    </row>
    <row r="6" spans="1:5" ht="43.5" x14ac:dyDescent="0.35">
      <c r="A6" s="9" t="s">
        <v>220</v>
      </c>
      <c r="B6" s="9" t="s">
        <v>215</v>
      </c>
      <c r="C6" s="9" t="s">
        <v>220</v>
      </c>
      <c r="D6" s="12">
        <v>47245</v>
      </c>
      <c r="E6" s="10" t="s">
        <v>2</v>
      </c>
    </row>
    <row r="7" spans="1:5" ht="95.25" customHeight="1" x14ac:dyDescent="0.35">
      <c r="A7" s="13" t="s">
        <v>222</v>
      </c>
      <c r="B7" s="13" t="s">
        <v>207</v>
      </c>
      <c r="C7" s="13" t="s">
        <v>222</v>
      </c>
      <c r="D7" s="15">
        <v>41429</v>
      </c>
      <c r="E7" s="14" t="s">
        <v>3</v>
      </c>
    </row>
    <row r="8" spans="1:5" ht="47.4" customHeight="1" x14ac:dyDescent="0.35">
      <c r="A8" s="13" t="s">
        <v>221</v>
      </c>
      <c r="B8" s="13" t="s">
        <v>208</v>
      </c>
      <c r="C8" s="13" t="s">
        <v>221</v>
      </c>
      <c r="D8" s="15">
        <v>36025</v>
      </c>
      <c r="E8" s="14" t="s">
        <v>3</v>
      </c>
    </row>
    <row r="9" spans="1:5" ht="87" x14ac:dyDescent="0.35">
      <c r="A9" s="17" t="s">
        <v>224</v>
      </c>
      <c r="B9" s="17" t="s">
        <v>209</v>
      </c>
      <c r="C9" s="17" t="s">
        <v>224</v>
      </c>
      <c r="D9" s="18">
        <v>36697</v>
      </c>
      <c r="E9" s="16" t="s">
        <v>4</v>
      </c>
    </row>
    <row r="10" spans="1:5" ht="43.5" x14ac:dyDescent="0.35">
      <c r="A10" s="17" t="s">
        <v>223</v>
      </c>
      <c r="B10" s="17" t="s">
        <v>210</v>
      </c>
      <c r="C10" s="17" t="s">
        <v>223</v>
      </c>
      <c r="D10" s="18">
        <v>31911</v>
      </c>
      <c r="E10" s="16" t="s">
        <v>4</v>
      </c>
    </row>
    <row r="11" spans="1:5" ht="72.5" x14ac:dyDescent="0.35">
      <c r="A11" s="19" t="s">
        <v>225</v>
      </c>
      <c r="B11" s="19" t="s">
        <v>211</v>
      </c>
      <c r="C11" s="19" t="s">
        <v>225</v>
      </c>
      <c r="D11" s="21">
        <v>25952</v>
      </c>
      <c r="E11" s="20" t="s">
        <v>4</v>
      </c>
    </row>
    <row r="12" spans="1:5" ht="58" x14ac:dyDescent="0.35">
      <c r="A12" s="19" t="s">
        <v>226</v>
      </c>
      <c r="B12" s="19" t="s">
        <v>212</v>
      </c>
      <c r="C12" s="19" t="s">
        <v>226</v>
      </c>
      <c r="D12" s="21">
        <v>22567</v>
      </c>
      <c r="E12" s="20" t="s">
        <v>4</v>
      </c>
    </row>
    <row r="16" spans="1:5" x14ac:dyDescent="0.35">
      <c r="A16" s="22" t="s">
        <v>8</v>
      </c>
      <c r="B16" s="23" t="s">
        <v>9</v>
      </c>
      <c r="D16" s="23" t="s">
        <v>101</v>
      </c>
    </row>
    <row r="17" spans="1:4" x14ac:dyDescent="0.35">
      <c r="A17" s="24">
        <v>4</v>
      </c>
      <c r="B17" s="4" t="s">
        <v>10</v>
      </c>
      <c r="C17" s="27" t="s">
        <v>118</v>
      </c>
      <c r="D17" s="2" t="s">
        <v>102</v>
      </c>
    </row>
    <row r="18" spans="1:4" x14ac:dyDescent="0.35">
      <c r="A18" s="24">
        <v>6</v>
      </c>
      <c r="B18" s="4" t="s">
        <v>11</v>
      </c>
      <c r="C18" s="28" t="s">
        <v>119</v>
      </c>
      <c r="D18" s="2" t="s">
        <v>103</v>
      </c>
    </row>
    <row r="19" spans="1:4" x14ac:dyDescent="0.35">
      <c r="A19" s="24">
        <v>10</v>
      </c>
      <c r="B19" s="4" t="s">
        <v>12</v>
      </c>
      <c r="C19" s="27" t="s">
        <v>120</v>
      </c>
      <c r="D19" s="2" t="s">
        <v>104</v>
      </c>
    </row>
    <row r="20" spans="1:4" x14ac:dyDescent="0.35">
      <c r="A20" s="24">
        <v>43</v>
      </c>
      <c r="B20" s="4" t="s">
        <v>13</v>
      </c>
      <c r="C20" s="28" t="s">
        <v>121</v>
      </c>
      <c r="D20" s="2" t="s">
        <v>105</v>
      </c>
    </row>
    <row r="21" spans="1:4" x14ac:dyDescent="0.35">
      <c r="A21" s="24">
        <v>72</v>
      </c>
      <c r="B21" s="4" t="s">
        <v>14</v>
      </c>
      <c r="C21" s="27" t="s">
        <v>122</v>
      </c>
      <c r="D21" s="2" t="s">
        <v>106</v>
      </c>
    </row>
    <row r="22" spans="1:4" x14ac:dyDescent="0.35">
      <c r="A22" s="24">
        <v>94</v>
      </c>
      <c r="B22" s="4" t="s">
        <v>15</v>
      </c>
      <c r="C22" s="28" t="s">
        <v>123</v>
      </c>
      <c r="D22" s="2" t="s">
        <v>107</v>
      </c>
    </row>
    <row r="23" spans="1:4" x14ac:dyDescent="0.35">
      <c r="A23" s="24">
        <v>106</v>
      </c>
      <c r="B23" s="4" t="s">
        <v>16</v>
      </c>
      <c r="C23" s="28" t="s">
        <v>124</v>
      </c>
      <c r="D23" s="2"/>
    </row>
    <row r="24" spans="1:4" x14ac:dyDescent="0.35">
      <c r="A24" s="25">
        <v>199</v>
      </c>
      <c r="B24" s="26" t="s">
        <v>17</v>
      </c>
      <c r="C24" s="28"/>
      <c r="D24" s="2"/>
    </row>
    <row r="25" spans="1:4" x14ac:dyDescent="0.35">
      <c r="A25" s="24">
        <v>206</v>
      </c>
      <c r="B25" s="4" t="s">
        <v>18</v>
      </c>
      <c r="C25" s="27" t="s">
        <v>125</v>
      </c>
    </row>
    <row r="26" spans="1:4" x14ac:dyDescent="0.35">
      <c r="A26" s="24">
        <v>207</v>
      </c>
      <c r="B26" s="4" t="s">
        <v>19</v>
      </c>
      <c r="C26" s="28" t="s">
        <v>126</v>
      </c>
    </row>
    <row r="27" spans="1:4" x14ac:dyDescent="0.35">
      <c r="A27" s="24">
        <v>251</v>
      </c>
      <c r="B27" s="4" t="s">
        <v>20</v>
      </c>
      <c r="C27" s="27" t="s">
        <v>127</v>
      </c>
    </row>
    <row r="28" spans="1:4" x14ac:dyDescent="0.35">
      <c r="A28" s="24">
        <v>255</v>
      </c>
      <c r="B28" s="4" t="s">
        <v>21</v>
      </c>
      <c r="C28" s="28" t="s">
        <v>128</v>
      </c>
    </row>
    <row r="29" spans="1:4" x14ac:dyDescent="0.35">
      <c r="A29" s="24">
        <v>262</v>
      </c>
      <c r="B29" s="4" t="s">
        <v>22</v>
      </c>
      <c r="C29" s="27" t="s">
        <v>129</v>
      </c>
      <c r="D29" s="1" t="s">
        <v>108</v>
      </c>
    </row>
    <row r="30" spans="1:4" x14ac:dyDescent="0.35">
      <c r="A30" s="24">
        <v>303</v>
      </c>
      <c r="B30" s="4" t="s">
        <v>23</v>
      </c>
      <c r="C30" s="28" t="s">
        <v>130</v>
      </c>
      <c r="D30" s="1" t="s">
        <v>109</v>
      </c>
    </row>
    <row r="31" spans="1:4" x14ac:dyDescent="0.35">
      <c r="A31" s="24">
        <v>304</v>
      </c>
      <c r="B31" s="4" t="s">
        <v>24</v>
      </c>
      <c r="C31" s="27" t="s">
        <v>131</v>
      </c>
      <c r="D31" s="1" t="s">
        <v>110</v>
      </c>
    </row>
    <row r="32" spans="1:4" x14ac:dyDescent="0.35">
      <c r="A32" s="24">
        <v>322</v>
      </c>
      <c r="B32" s="4" t="s">
        <v>25</v>
      </c>
      <c r="C32" s="28" t="s">
        <v>132</v>
      </c>
      <c r="D32" s="1" t="s">
        <v>111</v>
      </c>
    </row>
    <row r="33" spans="1:4" x14ac:dyDescent="0.35">
      <c r="A33" s="24">
        <v>332</v>
      </c>
      <c r="B33" s="4" t="s">
        <v>26</v>
      </c>
      <c r="C33" s="27" t="s">
        <v>133</v>
      </c>
      <c r="D33" s="1" t="s">
        <v>112</v>
      </c>
    </row>
    <row r="34" spans="1:4" x14ac:dyDescent="0.35">
      <c r="A34" s="24">
        <v>343</v>
      </c>
      <c r="B34" s="4" t="s">
        <v>27</v>
      </c>
      <c r="C34" s="28" t="s">
        <v>134</v>
      </c>
      <c r="D34" s="1" t="s">
        <v>113</v>
      </c>
    </row>
    <row r="35" spans="1:4" x14ac:dyDescent="0.35">
      <c r="A35" s="24">
        <v>348</v>
      </c>
      <c r="B35" s="4" t="s">
        <v>28</v>
      </c>
      <c r="C35" s="27" t="s">
        <v>135</v>
      </c>
      <c r="D35" s="1" t="s">
        <v>114</v>
      </c>
    </row>
    <row r="36" spans="1:4" x14ac:dyDescent="0.35">
      <c r="A36" s="24">
        <v>356</v>
      </c>
      <c r="B36" s="4" t="s">
        <v>29</v>
      </c>
      <c r="C36" s="28" t="s">
        <v>136</v>
      </c>
      <c r="D36" s="1" t="s">
        <v>115</v>
      </c>
    </row>
    <row r="37" spans="1:4" x14ac:dyDescent="0.35">
      <c r="A37" s="24">
        <v>367</v>
      </c>
      <c r="B37" s="4" t="s">
        <v>30</v>
      </c>
      <c r="C37" s="27" t="s">
        <v>137</v>
      </c>
    </row>
    <row r="38" spans="1:4" x14ac:dyDescent="0.35">
      <c r="A38" s="24">
        <v>432</v>
      </c>
      <c r="B38" s="4" t="s">
        <v>31</v>
      </c>
      <c r="C38" s="28" t="s">
        <v>138</v>
      </c>
    </row>
    <row r="39" spans="1:4" x14ac:dyDescent="0.35">
      <c r="A39" s="24">
        <v>446</v>
      </c>
      <c r="B39" s="4" t="s">
        <v>32</v>
      </c>
      <c r="C39" s="27" t="s">
        <v>139</v>
      </c>
    </row>
    <row r="40" spans="1:4" x14ac:dyDescent="0.35">
      <c r="A40" s="24">
        <v>454</v>
      </c>
      <c r="B40" s="4" t="s">
        <v>33</v>
      </c>
      <c r="C40" s="28" t="s">
        <v>140</v>
      </c>
    </row>
    <row r="41" spans="1:4" x14ac:dyDescent="0.35">
      <c r="A41" s="24">
        <v>457</v>
      </c>
      <c r="B41" s="4" t="s">
        <v>34</v>
      </c>
      <c r="C41" s="27" t="s">
        <v>141</v>
      </c>
    </row>
    <row r="42" spans="1:4" x14ac:dyDescent="0.35">
      <c r="A42" s="24">
        <v>483</v>
      </c>
      <c r="B42" s="4" t="s">
        <v>35</v>
      </c>
      <c r="C42" s="28" t="s">
        <v>142</v>
      </c>
    </row>
    <row r="43" spans="1:4" x14ac:dyDescent="0.35">
      <c r="A43" s="24">
        <v>498</v>
      </c>
      <c r="B43" s="4" t="s">
        <v>36</v>
      </c>
      <c r="C43" s="27" t="s">
        <v>143</v>
      </c>
    </row>
    <row r="44" spans="1:4" x14ac:dyDescent="0.35">
      <c r="A44" s="24">
        <v>502</v>
      </c>
      <c r="B44" s="4" t="s">
        <v>37</v>
      </c>
      <c r="C44" s="28" t="s">
        <v>144</v>
      </c>
    </row>
    <row r="45" spans="1:4" x14ac:dyDescent="0.35">
      <c r="A45" s="24">
        <v>511</v>
      </c>
      <c r="B45" s="4" t="s">
        <v>38</v>
      </c>
      <c r="C45" s="27" t="s">
        <v>145</v>
      </c>
    </row>
    <row r="46" spans="1:4" x14ac:dyDescent="0.35">
      <c r="A46" s="24">
        <v>569</v>
      </c>
      <c r="B46" s="4" t="s">
        <v>39</v>
      </c>
      <c r="C46" s="28" t="s">
        <v>146</v>
      </c>
    </row>
    <row r="47" spans="1:4" x14ac:dyDescent="0.35">
      <c r="A47" s="24">
        <v>577</v>
      </c>
      <c r="B47" s="4" t="s">
        <v>40</v>
      </c>
      <c r="C47" s="27" t="s">
        <v>147</v>
      </c>
    </row>
    <row r="48" spans="1:4" x14ac:dyDescent="0.35">
      <c r="A48" s="24">
        <v>586</v>
      </c>
      <c r="B48" s="4" t="s">
        <v>41</v>
      </c>
      <c r="C48" s="28" t="s">
        <v>148</v>
      </c>
    </row>
    <row r="49" spans="1:3" x14ac:dyDescent="0.35">
      <c r="A49" s="24">
        <v>591</v>
      </c>
      <c r="B49" s="4" t="s">
        <v>42</v>
      </c>
      <c r="C49" s="27" t="s">
        <v>149</v>
      </c>
    </row>
    <row r="50" spans="1:3" x14ac:dyDescent="0.35">
      <c r="A50" s="24">
        <v>598</v>
      </c>
      <c r="B50" s="4" t="s">
        <v>43</v>
      </c>
      <c r="C50" s="28" t="s">
        <v>150</v>
      </c>
    </row>
    <row r="51" spans="1:3" x14ac:dyDescent="0.35">
      <c r="A51" s="24">
        <v>638</v>
      </c>
      <c r="B51" s="4" t="s">
        <v>44</v>
      </c>
      <c r="C51" s="27" t="s">
        <v>151</v>
      </c>
    </row>
    <row r="52" spans="1:3" x14ac:dyDescent="0.35">
      <c r="A52" s="24">
        <v>640</v>
      </c>
      <c r="B52" s="4" t="s">
        <v>45</v>
      </c>
      <c r="C52" s="28" t="s">
        <v>152</v>
      </c>
    </row>
    <row r="53" spans="1:3" x14ac:dyDescent="0.35">
      <c r="A53" s="24">
        <v>642</v>
      </c>
      <c r="B53" s="4" t="s">
        <v>46</v>
      </c>
      <c r="C53" s="27" t="s">
        <v>153</v>
      </c>
    </row>
    <row r="54" spans="1:3" x14ac:dyDescent="0.35">
      <c r="A54" s="24">
        <v>660</v>
      </c>
      <c r="B54" s="4" t="s">
        <v>47</v>
      </c>
      <c r="C54" s="28" t="s">
        <v>154</v>
      </c>
    </row>
    <row r="55" spans="1:3" x14ac:dyDescent="0.35">
      <c r="A55" s="24">
        <v>678</v>
      </c>
      <c r="B55" s="4" t="s">
        <v>48</v>
      </c>
      <c r="C55" s="27" t="s">
        <v>155</v>
      </c>
    </row>
    <row r="56" spans="1:3" x14ac:dyDescent="0.35">
      <c r="A56" s="24">
        <v>685</v>
      </c>
      <c r="B56" s="4" t="s">
        <v>116</v>
      </c>
      <c r="C56" s="28" t="s">
        <v>156</v>
      </c>
    </row>
    <row r="57" spans="1:3" x14ac:dyDescent="0.35">
      <c r="A57" s="24">
        <v>693</v>
      </c>
      <c r="B57" s="4" t="s">
        <v>117</v>
      </c>
      <c r="C57" s="27" t="s">
        <v>157</v>
      </c>
    </row>
    <row r="58" spans="1:3" x14ac:dyDescent="0.35">
      <c r="A58" s="24">
        <v>743</v>
      </c>
      <c r="B58" s="4" t="s">
        <v>49</v>
      </c>
      <c r="C58" s="28" t="s">
        <v>158</v>
      </c>
    </row>
    <row r="59" spans="1:3" x14ac:dyDescent="0.35">
      <c r="A59" s="24">
        <v>767</v>
      </c>
      <c r="B59" s="4" t="s">
        <v>50</v>
      </c>
      <c r="C59" s="27" t="s">
        <v>159</v>
      </c>
    </row>
    <row r="60" spans="1:3" x14ac:dyDescent="0.35">
      <c r="A60" s="24">
        <v>770</v>
      </c>
      <c r="B60" s="4" t="s">
        <v>51</v>
      </c>
      <c r="C60" s="28" t="s">
        <v>160</v>
      </c>
    </row>
    <row r="61" spans="1:3" x14ac:dyDescent="0.35">
      <c r="A61" s="24">
        <v>814</v>
      </c>
      <c r="B61" s="4" t="s">
        <v>52</v>
      </c>
      <c r="C61" s="27" t="s">
        <v>161</v>
      </c>
    </row>
    <row r="62" spans="1:3" x14ac:dyDescent="0.35">
      <c r="A62" s="24">
        <v>818</v>
      </c>
      <c r="B62" s="4" t="s">
        <v>53</v>
      </c>
      <c r="C62" s="28" t="s">
        <v>162</v>
      </c>
    </row>
    <row r="63" spans="1:3" x14ac:dyDescent="0.35">
      <c r="A63" s="24">
        <v>826</v>
      </c>
      <c r="B63" s="4" t="s">
        <v>54</v>
      </c>
      <c r="C63" s="27" t="s">
        <v>163</v>
      </c>
    </row>
    <row r="64" spans="1:3" x14ac:dyDescent="0.35">
      <c r="A64" s="24">
        <v>836</v>
      </c>
      <c r="B64" s="4" t="s">
        <v>55</v>
      </c>
      <c r="C64" s="28" t="s">
        <v>164</v>
      </c>
    </row>
    <row r="65" spans="1:3" x14ac:dyDescent="0.35">
      <c r="A65" s="24">
        <v>863</v>
      </c>
      <c r="B65" s="4" t="s">
        <v>56</v>
      </c>
      <c r="C65" s="27" t="s">
        <v>165</v>
      </c>
    </row>
    <row r="66" spans="1:3" x14ac:dyDescent="0.35">
      <c r="A66" s="24">
        <v>875</v>
      </c>
      <c r="B66" s="4" t="s">
        <v>57</v>
      </c>
      <c r="C66" s="28" t="s">
        <v>166</v>
      </c>
    </row>
    <row r="67" spans="1:3" x14ac:dyDescent="0.35">
      <c r="A67" s="24">
        <v>876</v>
      </c>
      <c r="B67" s="4" t="s">
        <v>58</v>
      </c>
      <c r="C67" s="27" t="s">
        <v>167</v>
      </c>
    </row>
    <row r="68" spans="1:3" x14ac:dyDescent="0.35">
      <c r="A68" s="24">
        <v>899</v>
      </c>
      <c r="B68" s="4" t="s">
        <v>59</v>
      </c>
      <c r="C68" s="28" t="s">
        <v>168</v>
      </c>
    </row>
    <row r="69" spans="1:3" x14ac:dyDescent="0.35">
      <c r="A69" s="24">
        <v>901</v>
      </c>
      <c r="B69" s="4" t="s">
        <v>60</v>
      </c>
      <c r="C69" s="27" t="s">
        <v>169</v>
      </c>
    </row>
    <row r="70" spans="1:3" x14ac:dyDescent="0.35">
      <c r="A70" s="24">
        <v>902</v>
      </c>
      <c r="B70" s="4" t="s">
        <v>61</v>
      </c>
      <c r="C70" s="28" t="s">
        <v>170</v>
      </c>
    </row>
    <row r="71" spans="1:3" x14ac:dyDescent="0.35">
      <c r="A71" s="24">
        <v>908</v>
      </c>
      <c r="B71" s="4" t="s">
        <v>62</v>
      </c>
      <c r="C71" s="27" t="s">
        <v>171</v>
      </c>
    </row>
    <row r="72" spans="1:3" x14ac:dyDescent="0.35">
      <c r="A72" s="24">
        <v>926</v>
      </c>
      <c r="B72" s="4" t="s">
        <v>63</v>
      </c>
      <c r="C72" s="28" t="s">
        <v>172</v>
      </c>
    </row>
    <row r="73" spans="1:3" x14ac:dyDescent="0.35">
      <c r="A73" s="24">
        <v>941</v>
      </c>
      <c r="B73" s="4" t="s">
        <v>64</v>
      </c>
      <c r="C73" s="27" t="s">
        <v>173</v>
      </c>
    </row>
    <row r="74" spans="1:3" x14ac:dyDescent="0.35">
      <c r="A74" s="24">
        <v>954</v>
      </c>
      <c r="B74" s="4" t="s">
        <v>65</v>
      </c>
      <c r="C74" s="28" t="s">
        <v>174</v>
      </c>
    </row>
    <row r="75" spans="1:3" x14ac:dyDescent="0.35">
      <c r="A75" s="24">
        <v>956</v>
      </c>
      <c r="B75" s="4" t="s">
        <v>66</v>
      </c>
      <c r="C75" s="27" t="s">
        <v>175</v>
      </c>
    </row>
    <row r="76" spans="1:3" x14ac:dyDescent="0.35">
      <c r="A76" s="24">
        <v>964</v>
      </c>
      <c r="B76" s="4" t="s">
        <v>67</v>
      </c>
      <c r="C76" s="28" t="s">
        <v>176</v>
      </c>
    </row>
    <row r="77" spans="1:3" x14ac:dyDescent="0.35">
      <c r="A77" s="25">
        <v>971</v>
      </c>
      <c r="B77" s="26" t="s">
        <v>68</v>
      </c>
      <c r="C77" s="28"/>
    </row>
    <row r="78" spans="1:3" x14ac:dyDescent="0.35">
      <c r="A78" s="24">
        <v>974</v>
      </c>
      <c r="B78" s="4" t="s">
        <v>69</v>
      </c>
      <c r="C78" s="27" t="s">
        <v>177</v>
      </c>
    </row>
    <row r="79" spans="1:3" x14ac:dyDescent="0.35">
      <c r="A79" s="24">
        <v>983</v>
      </c>
      <c r="B79" s="4" t="s">
        <v>70</v>
      </c>
      <c r="C79" s="28" t="s">
        <v>178</v>
      </c>
    </row>
    <row r="80" spans="1:3" x14ac:dyDescent="0.35">
      <c r="A80" s="24">
        <v>984</v>
      </c>
      <c r="B80" s="4" t="s">
        <v>71</v>
      </c>
      <c r="C80" s="27" t="s">
        <v>179</v>
      </c>
    </row>
    <row r="81" spans="1:3" x14ac:dyDescent="0.35">
      <c r="A81" s="24">
        <v>985</v>
      </c>
      <c r="B81" s="4" t="s">
        <v>72</v>
      </c>
      <c r="C81" s="28" t="s">
        <v>180</v>
      </c>
    </row>
    <row r="82" spans="1:3" x14ac:dyDescent="0.35">
      <c r="A82" s="25">
        <v>1018</v>
      </c>
      <c r="B82" s="26" t="s">
        <v>73</v>
      </c>
      <c r="C82" s="28"/>
    </row>
    <row r="83" spans="1:3" x14ac:dyDescent="0.35">
      <c r="A83" s="25">
        <v>1019</v>
      </c>
      <c r="B83" s="26" t="s">
        <v>74</v>
      </c>
      <c r="C83" s="28"/>
    </row>
    <row r="84" spans="1:3" x14ac:dyDescent="0.35">
      <c r="A84" s="24">
        <v>1027</v>
      </c>
      <c r="B84" s="4" t="s">
        <v>75</v>
      </c>
      <c r="C84" s="27" t="s">
        <v>181</v>
      </c>
    </row>
    <row r="85" spans="1:3" x14ac:dyDescent="0.35">
      <c r="A85" s="24">
        <v>1028</v>
      </c>
      <c r="B85" s="4" t="s">
        <v>76</v>
      </c>
      <c r="C85" s="28" t="s">
        <v>182</v>
      </c>
    </row>
    <row r="86" spans="1:3" x14ac:dyDescent="0.35">
      <c r="A86" s="24">
        <v>1034</v>
      </c>
      <c r="B86" s="4" t="s">
        <v>77</v>
      </c>
      <c r="C86" s="27" t="s">
        <v>183</v>
      </c>
    </row>
    <row r="87" spans="1:3" x14ac:dyDescent="0.35">
      <c r="A87" s="24">
        <v>1047</v>
      </c>
      <c r="B87" s="4" t="s">
        <v>78</v>
      </c>
      <c r="C87" s="28" t="s">
        <v>184</v>
      </c>
    </row>
    <row r="88" spans="1:3" x14ac:dyDescent="0.35">
      <c r="A88" s="24">
        <v>1048</v>
      </c>
      <c r="B88" s="4" t="s">
        <v>79</v>
      </c>
      <c r="C88" s="27" t="s">
        <v>185</v>
      </c>
    </row>
    <row r="89" spans="1:3" x14ac:dyDescent="0.35">
      <c r="A89" s="25">
        <v>1049</v>
      </c>
      <c r="B89" s="26" t="s">
        <v>80</v>
      </c>
      <c r="C89" s="27"/>
    </row>
    <row r="90" spans="1:3" x14ac:dyDescent="0.35">
      <c r="A90" s="24">
        <v>1057</v>
      </c>
      <c r="B90" s="4" t="s">
        <v>81</v>
      </c>
      <c r="C90" s="28" t="s">
        <v>186</v>
      </c>
    </row>
    <row r="91" spans="1:3" x14ac:dyDescent="0.35">
      <c r="A91" s="24">
        <v>1058</v>
      </c>
      <c r="B91" s="4" t="s">
        <v>82</v>
      </c>
      <c r="C91" s="27" t="s">
        <v>187</v>
      </c>
    </row>
    <row r="92" spans="1:3" x14ac:dyDescent="0.35">
      <c r="A92" s="24">
        <v>1080</v>
      </c>
      <c r="B92" s="4" t="s">
        <v>83</v>
      </c>
      <c r="C92" s="28" t="s">
        <v>188</v>
      </c>
    </row>
    <row r="93" spans="1:3" x14ac:dyDescent="0.35">
      <c r="A93" s="24">
        <v>1084</v>
      </c>
      <c r="B93" s="4" t="s">
        <v>84</v>
      </c>
      <c r="C93" s="27" t="s">
        <v>189</v>
      </c>
    </row>
    <row r="94" spans="1:3" x14ac:dyDescent="0.35">
      <c r="A94" s="24">
        <v>1092</v>
      </c>
      <c r="B94" s="4" t="s">
        <v>85</v>
      </c>
      <c r="C94" s="28" t="s">
        <v>190</v>
      </c>
    </row>
    <row r="95" spans="1:3" x14ac:dyDescent="0.35">
      <c r="A95" s="24">
        <v>1104</v>
      </c>
      <c r="B95" s="4" t="s">
        <v>86</v>
      </c>
      <c r="C95" s="27" t="s">
        <v>191</v>
      </c>
    </row>
    <row r="96" spans="1:3" x14ac:dyDescent="0.35">
      <c r="A96" s="24">
        <v>1105</v>
      </c>
      <c r="B96" s="4" t="s">
        <v>87</v>
      </c>
      <c r="C96" s="28" t="s">
        <v>192</v>
      </c>
    </row>
    <row r="97" spans="1:3" x14ac:dyDescent="0.35">
      <c r="A97" s="24">
        <v>1106</v>
      </c>
      <c r="B97" s="4" t="s">
        <v>88</v>
      </c>
      <c r="C97" s="27" t="s">
        <v>193</v>
      </c>
    </row>
    <row r="98" spans="1:3" x14ac:dyDescent="0.35">
      <c r="A98" s="25">
        <v>1123</v>
      </c>
      <c r="B98" s="26" t="s">
        <v>89</v>
      </c>
      <c r="C98" s="27"/>
    </row>
    <row r="99" spans="1:3" x14ac:dyDescent="0.35">
      <c r="A99" s="25">
        <v>1130</v>
      </c>
      <c r="B99" s="26" t="s">
        <v>90</v>
      </c>
      <c r="C99" s="27"/>
    </row>
    <row r="100" spans="1:3" x14ac:dyDescent="0.35">
      <c r="A100" s="24">
        <v>1131</v>
      </c>
      <c r="B100" s="4" t="s">
        <v>91</v>
      </c>
      <c r="C100" s="28" t="s">
        <v>194</v>
      </c>
    </row>
    <row r="101" spans="1:3" x14ac:dyDescent="0.35">
      <c r="A101" s="24">
        <v>1133</v>
      </c>
      <c r="B101" s="4" t="s">
        <v>92</v>
      </c>
      <c r="C101" s="27" t="s">
        <v>195</v>
      </c>
    </row>
    <row r="102" spans="1:3" x14ac:dyDescent="0.35">
      <c r="A102" s="24">
        <v>1137</v>
      </c>
      <c r="B102" s="4" t="s">
        <v>93</v>
      </c>
      <c r="C102" s="28" t="s">
        <v>196</v>
      </c>
    </row>
    <row r="103" spans="1:3" x14ac:dyDescent="0.35">
      <c r="A103" s="24">
        <v>1138</v>
      </c>
      <c r="B103" s="4" t="s">
        <v>94</v>
      </c>
      <c r="C103" s="27" t="s">
        <v>197</v>
      </c>
    </row>
    <row r="104" spans="1:3" x14ac:dyDescent="0.35">
      <c r="A104" s="24">
        <v>1139</v>
      </c>
      <c r="B104" s="4" t="s">
        <v>95</v>
      </c>
      <c r="C104" s="28" t="s">
        <v>198</v>
      </c>
    </row>
    <row r="105" spans="1:3" x14ac:dyDescent="0.35">
      <c r="A105" s="24">
        <v>1140</v>
      </c>
      <c r="B105" s="4" t="s">
        <v>96</v>
      </c>
      <c r="C105" s="27" t="s">
        <v>199</v>
      </c>
    </row>
    <row r="106" spans="1:3" x14ac:dyDescent="0.35">
      <c r="A106" s="24">
        <v>1152</v>
      </c>
      <c r="B106" s="4" t="s">
        <v>97</v>
      </c>
      <c r="C106" s="28" t="s">
        <v>200</v>
      </c>
    </row>
    <row r="107" spans="1:3" x14ac:dyDescent="0.35">
      <c r="A107" s="24">
        <v>1163</v>
      </c>
      <c r="B107" s="4" t="s">
        <v>98</v>
      </c>
      <c r="C107" s="27" t="s">
        <v>201</v>
      </c>
    </row>
    <row r="108" spans="1:3" x14ac:dyDescent="0.35">
      <c r="A108" s="2"/>
      <c r="B108" s="4"/>
    </row>
    <row r="109" spans="1:3" x14ac:dyDescent="0.35">
      <c r="A109" s="2"/>
      <c r="B109" s="4"/>
    </row>
    <row r="110" spans="1:3" x14ac:dyDescent="0.35">
      <c r="A110" s="2"/>
      <c r="B110" s="4"/>
    </row>
  </sheetData>
  <sheetProtection algorithmName="SHA-512" hashValue="TJjcZWKX78yGVDiXUtG2xhhjAeFo7RXqVQWwux8l43xWGbEtTAZApRwsHevaxis/8jb9oRgvfEMAr+J6noQdEA==" saltValue="V/YbsNRtifY04Dzh4MVflg==" spinCount="100000" sheet="1" objects="1" scenario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3:F19"/>
  <sheetViews>
    <sheetView showGridLines="0" zoomScale="50" zoomScaleNormal="50" workbookViewId="0">
      <selection activeCell="D13" sqref="D1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g3xwSzNcOs8a1rtlnlth8yNpmWPKOdwwdknbJUypZU8C1SsjFrdAfqiRKZA89t+RpVeTDEpvRyIOmmLqbT5vpg==" saltValue="3e2U6jh1U8em5pNW2Rc2Hw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3:F19"/>
  <sheetViews>
    <sheetView showGridLines="0" zoomScale="50" zoomScaleNormal="50" workbookViewId="0">
      <selection activeCell="C3" sqref="C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TKdDxfSc/pJnUzAPMwWzcofHbnoA+j5MLMKpe4upXfg26DjaDZ0sfkuXvbdcrIFPkv8PRjiuPsm86PUmTslgkA==" saltValue="/JdockgBtESh+BIU7yvPB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F19"/>
  <sheetViews>
    <sheetView showGridLines="0" topLeftCell="A2" zoomScale="50" zoomScaleNormal="50" workbookViewId="0">
      <selection activeCell="C10" sqref="C10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RRW0uaYWR2yVMjNbqvcKAy9hZnJYmbOdffy1ORcqyB8Y0c8Z39p6p4BElUC3+6vEo9KdkJFksvQttCO3nWVT3Q==" saltValue="hhNwDOFnF/XLTTqt4m0cj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F19"/>
  <sheetViews>
    <sheetView showGridLines="0" zoomScale="50" zoomScaleNormal="50" workbookViewId="0">
      <selection activeCell="C13" sqref="C1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HYkOUgQE83xv8HnaSEyDqH7TWehkilv8vLRxgbcRaYzWzjsfUhjdL9B3tkKOSLTh78Ea+dVyT+JAnAzrOft6yw==" saltValue="S07bheqYrWu9JRjacG1/b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32" sqref="C32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xSpTZHzM/IqtYC0+bTuUyTZbpJASQKNFCMSTIoFmmUIkXxSwZIFElmyC4eM5mFFV2DW3XD62sDooEwZ6lJ8x6Q==" saltValue="K4QRsfXja+hwpDKQyGsQC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10" sqref="C10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EWbk8YvmsU9uwUqxTwJIMXCwehhIQe1ukFaduf7RLPOM4AlDSbQIO9PeJ+8mXMWGXi5MGjIymUf07UcyL2jXkQ==" saltValue="oWguGEW4g36TpbItf9VS0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31" sqref="C31:C32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cZga11ogXC5BN/m+Ie05pRgmYXvleigDpMTU76Wm4vIOdbQISA0M/N8cNCIVP5dcJ8WcV29pGxp11qsLXhx8/A==" saltValue="V1rD+2WFWpGEAB5YvyXKR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10" sqref="C10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8CoULKJ3TOhAbc8cbfY6UzRdkTJDXn9vjO1cdcD/LZFIiz4IptRiWR0piW11M5dL1bY3nZwLpncoxU7kf1/GHQ==" saltValue="ufNYMA/AgMvWJFbuU3NNBw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3" sqref="C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xdT0J1MZ0kpe2sOXTMfRs/kFxZRWshNUrXXh1C09nDbVVLtjKXGUWvlktIETdKuvK6Z8mae+3JgS8i2rSiZZQQ==" saltValue="+Jwdz0kOqzSV6LWWmloJp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19" sqref="C1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DbU5Dfs+REiv28YLa/DlTb5e9i/1yUpQJXDLylvs5mVsEhuJ3acGLZAPOnCw/zIAOM1BD9uzMC+n9Cm1eRiI9A==" saltValue="hbpvK6VHQA1Dq7MNv8a45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3:F19"/>
  <sheetViews>
    <sheetView showGridLines="0" zoomScale="50" zoomScaleNormal="50" workbookViewId="0">
      <selection activeCell="J13" sqref="J1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Ly7twUidHWV0HqLCvqIoajPKKKOVkEpJPpfJlqfnIpmRxY0DR3zNFPch6T80hiXzgY25D7k7DeJnCcMvVEMRNg==" saltValue="H4Ni2V483j5qxgzOZG1/O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3" sqref="C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sKti8NNz6aC9qsgHO2iZ8jCsCkhqizL63vEPDNmx/2xb81B2Xyfs7usP3coewXl6HesET+xWEpempgu/9CEKZQ==" saltValue="HrAec4Ed+dYcxjEl6h79h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17" sqref="C17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/um8DsF0lGEaD4djGS6ILehwHEQFVpQDzpOOc3olgOxJsPqb74p1v5l5uJlb1BbgfEF5j4Rm8TSaxIKDtOuJ2A==" saltValue="FsAi+sZ+ojGPmVQmpr3uXw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35" sqref="C35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ovpngwmnMxLg+ftgpgF4tHHMfh9BJWl2TX/S4hijR9SXNLfbCe3dNFoOmIC5vp+BTdRWYNP5dGyK0l3Lz41Ozg==" saltValue="s2PzII6pNj0wIWlufr9aE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9" sqref="C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3EaBLyL9TXmimvpFQh8dA8Py6LcjBcZ39gS9CsFCpf1tT7H23mIqDqUoo46LEQX1nG5jVd7m8NyeFQFvKRxXrw==" saltValue="WlJs7XAjCX9TnbXIgWFFz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M14" sqref="M14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YX9SkcD2s+BTDMcPm+s608kx07RMqnYCg6YuCNRL7+I3K8m1evr6m0+8M5dCu1Mvfxi9o9V4UL18n+BP8lMsDg==" saltValue="YZBI2EbtySsPD9FrwYy+Sw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18" sqref="C18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EeLSew7IXuMtzAcMJG/JBqVhjyyRrQvoIbegnln0qVEfLniy8mZ8cNG4gxv+HcAOmH2JiJeGoDJn2FC1qyRk9Q==" saltValue="9zESpBnr+zi4x6jIM93Ht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G10" sqref="G10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lUpP/CE1DanbqTdsX7/uy4Yyl+RSSQx0oMcnUUEuc73MN0zdPHeKB7vmomO0ywl++VG+xcfEjukA4sODWoZEwg==" saltValue="xaoBPz+rRaWpRuMgQCYwG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D10" sqref="D10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OY7nxIDoBCSzlWRmgP7nLcCWufxQn47Cv560axHCo7Wf2au/kzzphKegu9t1tKq+Q4CtdVkZgxIGFn7G1Ou0wQ==" saltValue="jZNlwv/U+o9usw8KeoKOzw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5" sqref="C5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MuIk72t0+WoqA7u95lfRLf4VjR3hEQOTD5fDwRSfb6TRp1vN3i2GCxcOQbSjgHNTy8DEp9d3oexeadGb88lHhA==" saltValue="LXxVrIFmOwuHdQYAOEGDM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D9" sqref="D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o/Yy/yx/u2hdEkVjayn7V9MdZqML9iZyd2kuicgmnR17YdDGmMfV9Qq515iIuXgxRO/DIqP8nVNWOIunAqLgeA==" saltValue="T4fzx1WglmiaGv+YDO3Ar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3:F19"/>
  <sheetViews>
    <sheetView showGridLines="0" zoomScale="50" zoomScaleNormal="50" workbookViewId="0">
      <selection activeCell="C14" sqref="C14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o8HLmedRudHZ74LCyUgG6JquypKWtmlRwNRVYmeQVAdCikGV95ThWKwdmL7zCM5EbSMBX2NDKbMOY/vNI5i0TQ==" saltValue="wT1eJK25XzsdkcK7f6ZTK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V21" sqref="V21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ctoY9Zs4/QehK1QK+naCriUGyKD5b/yDCY60ZnXEK4ToFvcCUZbl/jH2aqd5N7t1irW0np6dQS/tpTvKbvhcJg==" saltValue="41QH9IPHqfWt/sqzFMthT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3" sqref="C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AaPFRr7X1AIP7SpJyJk3kub/tU4Y5NyFJ/tGShf++/oTnwPI+WkQqpVI5g0TPH7F0RL/5GQ8CG1J+CutEsgzWA==" saltValue="BnHMyArm07X3TYTZdcDZL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D5" sqref="D5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IQiONbHxVtg1N8ChXeyX+P8AN6pC9XhRRTylf6yFFoJLgmhYzH5iMWuWT8dQPribHkoFPMoajq6ynlhzPDJDGA==" saltValue="wfll7LC4kwtCBf6wQrXwt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F14" sqref="F14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mT8X4jmEENFFOLoUji1t52P5rRFbw5GKaYw6+mHIg5m+cueIG0zJOjOfHFdxrkrFHmPz3mlciDWyB+tRIlF81Q==" saltValue="+3nqxMssP2OEslfZU66js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19" sqref="C1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Kb8hMDbYoib/oiEFsIaHPEGyQ+kh7eZK+FzQfWx6zTPbpqNNM8c72JeqrV16+lkz2XyignuUaSk5lR5j9KrL9w==" saltValue="1TFndSKnodjAf7Yy7iiwaw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C29" sqref="C2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lixeYVxSj/pEzf6NQq/uuJCHBu7Pxohpal0758qigtWW7bJcwId/3T2KsrX7q9AOPKR90jEN85t5fhkpCnv8Jg==" saltValue="DR6st6hzoM94CTfVB5EPx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50" zoomScaleNormal="50" workbookViewId="0">
      <selection activeCell="G13" sqref="F13:G13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MZ5N2zVUfn+QrTFEZEYZvLndJ5AIVFHGFNth8wVsB14Qq5ySAHvrTlDYHePDOQw6TXCnGrRs8Wgb8mj6pyrKYQ==" saltValue="MdQ0ynYk5t4fyTmbp2SQV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topLeftCell="A4" zoomScale="50" zoomScaleNormal="50" workbookViewId="0">
      <selection activeCell="C35" sqref="C35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43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43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43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43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43" t="s">
        <v>247</v>
      </c>
    </row>
    <row r="12" spans="2:4" ht="60.65" customHeight="1" x14ac:dyDescent="0.35">
      <c r="B12" s="41" t="s">
        <v>206</v>
      </c>
      <c r="C12" s="34" t="s">
        <v>232</v>
      </c>
      <c r="D12" s="43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43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43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43" t="s">
        <v>250</v>
      </c>
    </row>
  </sheetData>
  <sheetProtection algorithmName="SHA-512" hashValue="KlDFc0E4RX1np/Diul+dbSfGkall+2TiCac1rkahgkn7H/uTDrlmLPq6J1BsgeKvU65Bn1o6LzBvbBpvrF2G5Q==" saltValue="2+x/k4b9yNv3KqLvlzYwoA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DATOS!$D$17:$D$24</xm:f>
          </x14:formula1>
          <xm:sqref>C11</xm:sqref>
        </x14:dataValidation>
        <x14:dataValidation type="list" allowBlank="1" showInputMessage="1" showErrorMessage="1">
          <x14:formula1>
            <xm:f>DATOS!$A$2:$A$12</xm:f>
          </x14:formula1>
          <xm:sqref>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3:F19"/>
  <sheetViews>
    <sheetView showGridLines="0" zoomScale="50" zoomScaleNormal="50" workbookViewId="0">
      <selection activeCell="C14" sqref="C14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59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59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59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59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59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59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41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59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59" t="s">
        <v>250</v>
      </c>
    </row>
  </sheetData>
  <sheetProtection algorithmName="SHA-512" hashValue="z+9q7MQ8k/TDLhgWK4sHX3+/gTRaH+n3T9rz8k5GA+yvopq5+FOT/lhoMAULsCYeo0QkpPL0uiNkT0tdCjb+9w==" saltValue="FhlHDduLp79mfIH4QTio+w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3:F19"/>
  <sheetViews>
    <sheetView showGridLines="0" zoomScale="50" zoomScaleNormal="50" workbookViewId="0">
      <selection activeCell="N18" sqref="N18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59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59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59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59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59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59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60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59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59" t="s">
        <v>250</v>
      </c>
    </row>
  </sheetData>
  <sheetProtection algorithmName="SHA-512" hashValue="J4tFmkHlf7j9cbSjOMsqSMKJPzABAuUx9fojMjSbswmaGBAEnOFMKLmRSjSiGa6x7B9unVxErgvC6UOYDn5MqA==" saltValue="UwmIuyrH58fFPZCPTv/kj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3:F19"/>
  <sheetViews>
    <sheetView showGridLines="0" zoomScale="50" zoomScaleNormal="50" workbookViewId="0">
      <selection activeCell="L19" sqref="L19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59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59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59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59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59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59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60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59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59" t="s">
        <v>250</v>
      </c>
    </row>
  </sheetData>
  <sheetProtection algorithmName="SHA-512" hashValue="XVT3d8UaOAUhXiv+pYaD56oGsFvTbGoVi/8uaQuVpA+/xVsGcFtwnWF6zFojQJSX1vm+M126lPOP3xWl6VEdDg==" saltValue="rGtWjroORNJAKX8Yzt94O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3:F19"/>
  <sheetViews>
    <sheetView showGridLines="0" topLeftCell="A2" zoomScale="50" zoomScaleNormal="50" workbookViewId="0">
      <selection activeCell="G14" sqref="G14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59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59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59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59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59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59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60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59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59" t="s">
        <v>250</v>
      </c>
    </row>
  </sheetData>
  <sheetProtection algorithmName="SHA-512" hashValue="NXBL8o6+da41SdcQAAJxKHkrVPabhpy8enAXRyLgLtDWY/hJNp5Qt0ES3TnfhFiiMKjed24edVkgN5N1VU+p5w==" saltValue="tV0ovfGWQjTQWRpxgm8jLQ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3:F19"/>
  <sheetViews>
    <sheetView showGridLines="0" topLeftCell="B4" zoomScale="50" zoomScaleNormal="50" workbookViewId="0">
      <selection activeCell="D15" sqref="D15"/>
    </sheetView>
  </sheetViews>
  <sheetFormatPr baseColWidth="10" defaultColWidth="11.54296875" defaultRowHeight="18.5" x14ac:dyDescent="0.35"/>
  <cols>
    <col min="1" max="1" width="11.54296875" style="29"/>
    <col min="2" max="2" width="40.453125" style="45" customWidth="1"/>
    <col min="3" max="3" width="82.54296875" style="29" customWidth="1"/>
    <col min="4" max="4" width="38.6328125" style="43" bestFit="1" customWidth="1"/>
    <col min="5" max="5" width="11.54296875" style="44"/>
    <col min="6" max="6" width="11.54296875" style="42"/>
    <col min="7" max="16384" width="11.54296875" style="29"/>
  </cols>
  <sheetData>
    <row r="3" spans="2:4" ht="26" customHeight="1" x14ac:dyDescent="0.35">
      <c r="B3" s="41" t="s">
        <v>99</v>
      </c>
      <c r="C3" s="48">
        <f>'RELACIÓN DE PERSONAL'!$B$2</f>
        <v>0</v>
      </c>
      <c r="D3" s="59" t="s">
        <v>250</v>
      </c>
    </row>
    <row r="4" spans="2:4" ht="26" customHeight="1" x14ac:dyDescent="0.35">
      <c r="B4" s="41" t="s">
        <v>100</v>
      </c>
      <c r="C4" s="48" t="e">
        <f>'RELACIÓN DE PERSONAL'!$B$3</f>
        <v>#N/A</v>
      </c>
      <c r="D4" s="59" t="s">
        <v>250</v>
      </c>
    </row>
    <row r="5" spans="2:4" ht="29" customHeight="1" x14ac:dyDescent="0.35">
      <c r="B5" s="41" t="s">
        <v>228</v>
      </c>
      <c r="C5" s="53">
        <f>'RELACIÓN DE PERSONAL'!$B$4</f>
        <v>0</v>
      </c>
      <c r="D5" s="59" t="s">
        <v>250</v>
      </c>
    </row>
    <row r="6" spans="2:4" ht="27" customHeight="1" x14ac:dyDescent="0.35">
      <c r="B6" s="41" t="s">
        <v>235</v>
      </c>
      <c r="C6" s="54">
        <f>'RELACIÓN DE PERSONAL'!$B$5</f>
        <v>0</v>
      </c>
      <c r="D6" s="59" t="s">
        <v>250</v>
      </c>
    </row>
    <row r="9" spans="2:4" ht="33.65" customHeight="1" x14ac:dyDescent="0.35">
      <c r="B9" s="41" t="s">
        <v>203</v>
      </c>
      <c r="C9" s="32"/>
    </row>
    <row r="10" spans="2:4" ht="27.65" customHeight="1" x14ac:dyDescent="0.35">
      <c r="B10" s="41" t="s">
        <v>204</v>
      </c>
      <c r="C10" s="33"/>
    </row>
    <row r="11" spans="2:4" ht="23" customHeight="1" x14ac:dyDescent="0.35">
      <c r="B11" s="41" t="s">
        <v>205</v>
      </c>
      <c r="C11" s="34"/>
      <c r="D11" s="59" t="s">
        <v>247</v>
      </c>
    </row>
    <row r="12" spans="2:4" ht="60.65" customHeight="1" x14ac:dyDescent="0.35">
      <c r="B12" s="41" t="s">
        <v>206</v>
      </c>
      <c r="C12" s="34" t="s">
        <v>232</v>
      </c>
      <c r="D12" s="59" t="s">
        <v>247</v>
      </c>
    </row>
    <row r="13" spans="2:4" ht="170" customHeight="1" x14ac:dyDescent="0.35">
      <c r="B13" s="41" t="s">
        <v>240</v>
      </c>
      <c r="C13" s="55" t="str">
        <f>VLOOKUP(C12,DATOS!$A$2:$B$12,2,FALSE)</f>
        <v>NINGUNO</v>
      </c>
      <c r="D13" s="59" t="s">
        <v>250</v>
      </c>
    </row>
    <row r="14" spans="2:4" ht="78" customHeight="1" x14ac:dyDescent="0.35">
      <c r="B14" s="41" t="s">
        <v>239</v>
      </c>
      <c r="C14" s="34"/>
    </row>
    <row r="15" spans="2:4" ht="62" customHeight="1" x14ac:dyDescent="0.35">
      <c r="B15" s="60" t="s">
        <v>251</v>
      </c>
      <c r="C15" s="46"/>
    </row>
    <row r="17" spans="2:4" ht="49.25" customHeight="1" x14ac:dyDescent="0.35">
      <c r="B17" s="41" t="s">
        <v>241</v>
      </c>
      <c r="C17" s="56">
        <f>VLOOKUP(C12,DATOS!$C$2:$D$12,2,FALSE)</f>
        <v>0</v>
      </c>
      <c r="D17" s="59" t="s">
        <v>250</v>
      </c>
    </row>
    <row r="18" spans="2:4" ht="45.65" customHeight="1" x14ac:dyDescent="0.35">
      <c r="B18" s="41" t="s">
        <v>242</v>
      </c>
      <c r="C18" s="35"/>
    </row>
    <row r="19" spans="2:4" ht="55.25" customHeight="1" x14ac:dyDescent="0.35">
      <c r="B19" s="41" t="s">
        <v>243</v>
      </c>
      <c r="C19" s="57">
        <f>IF(C17&gt;=C18,C18,C17)*C15</f>
        <v>0</v>
      </c>
      <c r="D19" s="59" t="s">
        <v>250</v>
      </c>
    </row>
  </sheetData>
  <sheetProtection algorithmName="SHA-512" hashValue="UjCybqHBTGDLe3PIlclW6qQQ75YdcJ5ZLn4mH51vYU6P3T4CNmSc5gLL83FaRD0CdV8uAW/qCtk1Xbiey0+EIQ==" saltValue="Sgr8VG7gCyDYmfEq/yqYqg==" spinCount="100000" sheet="1" objects="1" scenarios="1"/>
  <dataValidations count="1">
    <dataValidation type="whole" allowBlank="1" showInputMessage="1" showErrorMessage="1" sqref="C6">
      <formula1>2024</formula1>
      <formula2>3000</formula2>
    </dataValidation>
  </dataValidations>
  <pageMargins left="0.9055118110236221" right="0.9055118110236221" top="0.94488188976377963" bottom="0.94488188976377963" header="0.31496062992125984" footer="0.31496062992125984"/>
  <pageSetup paperSize="9" scale="80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DATOS!$A$2:$A$12</xm:f>
          </x14:formula1>
          <xm:sqref>C12</xm:sqref>
        </x14:dataValidation>
        <x14:dataValidation type="list" allowBlank="1" showInputMessage="1" showErrorMessage="1">
          <x14:formula1>
            <xm:f>DATOS!$D$17:$D$24</xm:f>
          </x14:formula1>
          <xm:sqref>C11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47</vt:i4>
      </vt:variant>
      <vt:variant>
        <vt:lpstr>Rangos con nombre</vt:lpstr>
      </vt:variant>
      <vt:variant>
        <vt:i4>11</vt:i4>
      </vt:variant>
    </vt:vector>
  </HeadingPairs>
  <TitlesOfParts>
    <vt:vector size="58" baseType="lpstr">
      <vt:lpstr>RELACIÓN DE PERSONAL</vt:lpstr>
      <vt:lpstr>DATOS</vt:lpstr>
      <vt:lpstr>FICHA 1</vt:lpstr>
      <vt:lpstr>FICHA 2</vt:lpstr>
      <vt:lpstr>FICHA 3</vt:lpstr>
      <vt:lpstr>FICHA 4</vt:lpstr>
      <vt:lpstr>FICHA 5</vt:lpstr>
      <vt:lpstr>FICHA 6</vt:lpstr>
      <vt:lpstr>FICHA 7</vt:lpstr>
      <vt:lpstr>FICHA 8</vt:lpstr>
      <vt:lpstr>FICHA 9</vt:lpstr>
      <vt:lpstr>FICHA 10</vt:lpstr>
      <vt:lpstr>FICHA 11</vt:lpstr>
      <vt:lpstr>FICHA 12</vt:lpstr>
      <vt:lpstr>FICHA 13</vt:lpstr>
      <vt:lpstr>FICHA 14</vt:lpstr>
      <vt:lpstr>FICHA 15</vt:lpstr>
      <vt:lpstr>FICHA 16</vt:lpstr>
      <vt:lpstr>FICHA 17</vt:lpstr>
      <vt:lpstr>FICHA 18</vt:lpstr>
      <vt:lpstr>FICHA 19</vt:lpstr>
      <vt:lpstr>FICHA 20</vt:lpstr>
      <vt:lpstr>FICHA 21</vt:lpstr>
      <vt:lpstr>FICHA 22</vt:lpstr>
      <vt:lpstr>FICHA 23</vt:lpstr>
      <vt:lpstr>FICHA 24</vt:lpstr>
      <vt:lpstr>FICHA 25</vt:lpstr>
      <vt:lpstr>FICHA 26</vt:lpstr>
      <vt:lpstr>FICHA 27</vt:lpstr>
      <vt:lpstr>FICHA 28</vt:lpstr>
      <vt:lpstr>FICHA 29</vt:lpstr>
      <vt:lpstr>FICHA 30</vt:lpstr>
      <vt:lpstr>FICHA 31</vt:lpstr>
      <vt:lpstr>FICHA 32</vt:lpstr>
      <vt:lpstr>FICHA 33</vt:lpstr>
      <vt:lpstr>FICHA 34</vt:lpstr>
      <vt:lpstr>FICHA 35</vt:lpstr>
      <vt:lpstr>FICHA 36</vt:lpstr>
      <vt:lpstr>FICHA 37</vt:lpstr>
      <vt:lpstr>FICHA 38</vt:lpstr>
      <vt:lpstr>FICHA 39</vt:lpstr>
      <vt:lpstr>FICHA 40</vt:lpstr>
      <vt:lpstr>FICHA 41</vt:lpstr>
      <vt:lpstr>FICHA 42</vt:lpstr>
      <vt:lpstr>FICHA 43</vt:lpstr>
      <vt:lpstr>FICHA 44</vt:lpstr>
      <vt:lpstr>FICHA 45</vt:lpstr>
      <vt:lpstr>'FICHA 1'!Área_de_impresión</vt:lpstr>
      <vt:lpstr>'FICHA 10'!Área_de_impresión</vt:lpstr>
      <vt:lpstr>'FICHA 2'!Área_de_impresión</vt:lpstr>
      <vt:lpstr>'FICHA 3'!Área_de_impresión</vt:lpstr>
      <vt:lpstr>'FICHA 4'!Área_de_impresión</vt:lpstr>
      <vt:lpstr>'FICHA 5'!Área_de_impresión</vt:lpstr>
      <vt:lpstr>'FICHA 6'!Área_de_impresión</vt:lpstr>
      <vt:lpstr>'FICHA 7'!Área_de_impresión</vt:lpstr>
      <vt:lpstr>'FICHA 8'!Área_de_impresión</vt:lpstr>
      <vt:lpstr>'FICHA 9'!Área_de_impresión</vt:lpstr>
      <vt:lpstr>'RELACIÓN DE PERSONAL'!Área_de_impresión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 SORIANO, JOSE RAMON</dc:creator>
  <cp:lastModifiedBy>SEGURA MOLINA, MA.DEL PILAR</cp:lastModifiedBy>
  <cp:lastPrinted>2024-05-23T10:53:29Z</cp:lastPrinted>
  <dcterms:created xsi:type="dcterms:W3CDTF">2022-10-10T10:17:06Z</dcterms:created>
  <dcterms:modified xsi:type="dcterms:W3CDTF">2024-10-09T08:25:25Z</dcterms:modified>
</cp:coreProperties>
</file>